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1.xml" ContentType="application/vnd.openxmlformats-officedocument.drawing+xml"/>
  <Override PartName="/xl/charts/chart10.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risti Clough\Documents\GFI\Finland\Myanmar\"/>
    </mc:Choice>
  </mc:AlternateContent>
  <workbookProtection lockStructure="1"/>
  <bookViews>
    <workbookView xWindow="0" yWindow="0" windowWidth="21570" windowHeight="8145"/>
  </bookViews>
  <sheets>
    <sheet name="Table 1" sheetId="33" r:id="rId1"/>
    <sheet name="Table 2" sheetId="3" r:id="rId2"/>
    <sheet name="Table 3" sheetId="17" r:id="rId3"/>
    <sheet name="Table 4" sheetId="18" r:id="rId4"/>
    <sheet name="Table 5" sheetId="20" r:id="rId5"/>
    <sheet name="Table 6" sheetId="21" r:id="rId6"/>
    <sheet name="Table 7" sheetId="25" r:id="rId7"/>
    <sheet name="Chart 1" sheetId="32" r:id="rId8"/>
    <sheet name="Chart 2-1" sheetId="11" r:id="rId9"/>
    <sheet name="Chart 2-2" sheetId="12" r:id="rId10"/>
    <sheet name="Chart 2-3" sheetId="13" r:id="rId11"/>
    <sheet name="Chart 2-4" sheetId="14" r:id="rId12"/>
    <sheet name="Chart 2-5" sheetId="15" r:id="rId13"/>
    <sheet name="Chart 2-6" sheetId="16" r:id="rId14"/>
    <sheet name="Chart 3" sheetId="19" r:id="rId15"/>
    <sheet name="Chart 4" sheetId="22" r:id="rId16"/>
    <sheet name="Chart 5A" sheetId="23" r:id="rId17"/>
    <sheet name="Chart 5B" sheetId="24" r:id="rId18"/>
    <sheet name="Chart 6" sheetId="26" r:id="rId19"/>
    <sheet name="Chart 7" sheetId="27" r:id="rId20"/>
    <sheet name="Chart 8" sheetId="28" r:id="rId21"/>
    <sheet name="Appendix Table 1" sheetId="34" r:id="rId22"/>
    <sheet name="Appendix Table 2" sheetId="35" r:id="rId23"/>
    <sheet name="Appendix Table 3" sheetId="36" r:id="rId24"/>
    <sheet name="Appendix Table 4" sheetId="37" r:id="rId25"/>
    <sheet name="Appendix Table 5" sheetId="38" r:id="rId2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21" l="1"/>
  <c r="G8" i="21"/>
  <c r="G6" i="21"/>
  <c r="G5" i="21"/>
  <c r="F9" i="20" l="1"/>
  <c r="D9" i="20"/>
  <c r="Q24" i="16" l="1"/>
  <c r="P24" i="16"/>
  <c r="O24" i="16"/>
  <c r="N24" i="16"/>
  <c r="M24" i="16"/>
  <c r="L24" i="16"/>
  <c r="K24" i="16"/>
  <c r="J24" i="16"/>
  <c r="I24" i="16"/>
  <c r="H24" i="16"/>
  <c r="G24" i="16"/>
  <c r="F24" i="16"/>
  <c r="E24" i="16"/>
  <c r="D24" i="16"/>
  <c r="C24" i="16"/>
  <c r="Q11" i="16"/>
  <c r="P11" i="16"/>
  <c r="O11" i="16"/>
  <c r="N11" i="16"/>
  <c r="M11" i="16"/>
  <c r="L11" i="16"/>
  <c r="K11" i="16"/>
  <c r="J11" i="16"/>
  <c r="I11" i="16"/>
  <c r="H11" i="16"/>
  <c r="G11" i="16"/>
  <c r="F11" i="16"/>
  <c r="E11" i="16"/>
  <c r="D11" i="16"/>
  <c r="C11" i="16"/>
  <c r="Q24" i="15"/>
  <c r="P24" i="15"/>
  <c r="O24" i="15"/>
  <c r="N24" i="15"/>
  <c r="M24" i="15"/>
  <c r="L24" i="15"/>
  <c r="K24" i="15"/>
  <c r="J24" i="15"/>
  <c r="I24" i="15"/>
  <c r="H24" i="15"/>
  <c r="G24" i="15"/>
  <c r="F24" i="15"/>
  <c r="E24" i="15"/>
  <c r="D24" i="15"/>
  <c r="C24" i="15"/>
  <c r="Q11" i="15"/>
  <c r="P11" i="15"/>
  <c r="O11" i="15"/>
  <c r="N11" i="15"/>
  <c r="M11" i="15"/>
  <c r="L11" i="15"/>
  <c r="K11" i="15"/>
  <c r="J11" i="15"/>
  <c r="I11" i="15"/>
  <c r="H11" i="15"/>
  <c r="G11" i="15"/>
  <c r="F11" i="15"/>
  <c r="E11" i="15"/>
  <c r="D11" i="15"/>
  <c r="C11" i="15"/>
  <c r="Q24" i="14"/>
  <c r="P24" i="14"/>
  <c r="O24" i="14"/>
  <c r="N24" i="14"/>
  <c r="M24" i="14"/>
  <c r="L24" i="14"/>
  <c r="K24" i="14"/>
  <c r="J24" i="14"/>
  <c r="I24" i="14"/>
  <c r="H24" i="14"/>
  <c r="G24" i="14"/>
  <c r="F24" i="14"/>
  <c r="E24" i="14"/>
  <c r="D24" i="14"/>
  <c r="C24" i="14"/>
  <c r="Q11" i="14"/>
  <c r="P11" i="14"/>
  <c r="O11" i="14"/>
  <c r="N11" i="14"/>
  <c r="M11" i="14"/>
  <c r="L11" i="14"/>
  <c r="K11" i="14"/>
  <c r="J11" i="14"/>
  <c r="I11" i="14"/>
  <c r="H11" i="14"/>
  <c r="G11" i="14"/>
  <c r="F11" i="14"/>
  <c r="E11" i="14"/>
  <c r="D11" i="14"/>
  <c r="C11" i="14"/>
  <c r="Q24" i="13"/>
  <c r="P24" i="13"/>
  <c r="O24" i="13"/>
  <c r="N24" i="13"/>
  <c r="M24" i="13"/>
  <c r="L24" i="13"/>
  <c r="K24" i="13"/>
  <c r="J24" i="13"/>
  <c r="I24" i="13"/>
  <c r="H24" i="13"/>
  <c r="G24" i="13"/>
  <c r="F24" i="13"/>
  <c r="E24" i="13"/>
  <c r="D24" i="13"/>
  <c r="C24" i="13"/>
  <c r="Q11" i="13"/>
  <c r="P11" i="13"/>
  <c r="O11" i="13"/>
  <c r="N11" i="13"/>
  <c r="M11" i="13"/>
  <c r="L11" i="13"/>
  <c r="K11" i="13"/>
  <c r="J11" i="13"/>
  <c r="I11" i="13"/>
  <c r="H11" i="13"/>
  <c r="G11" i="13"/>
  <c r="F11" i="13"/>
  <c r="E11" i="13"/>
  <c r="D11" i="13"/>
  <c r="C11" i="13"/>
  <c r="Q24" i="12"/>
  <c r="P24" i="12"/>
  <c r="O24" i="12"/>
  <c r="N24" i="12"/>
  <c r="M24" i="12"/>
  <c r="L24" i="12"/>
  <c r="K24" i="12"/>
  <c r="J24" i="12"/>
  <c r="I24" i="12"/>
  <c r="H24" i="12"/>
  <c r="G24" i="12"/>
  <c r="F24" i="12"/>
  <c r="E24" i="12"/>
  <c r="D24" i="12"/>
  <c r="C24" i="12"/>
  <c r="Q11" i="12"/>
  <c r="P11" i="12"/>
  <c r="O11" i="12"/>
  <c r="N11" i="12"/>
  <c r="M11" i="12"/>
  <c r="L11" i="12"/>
  <c r="K11" i="12"/>
  <c r="J11" i="12"/>
  <c r="I11" i="12"/>
  <c r="H11" i="12"/>
  <c r="G11" i="12"/>
  <c r="F11" i="12"/>
  <c r="E11" i="12"/>
  <c r="D11" i="12"/>
  <c r="C11" i="12"/>
  <c r="Q24" i="11"/>
  <c r="P24" i="11"/>
  <c r="O24" i="11"/>
  <c r="N24" i="11"/>
  <c r="M24" i="11"/>
  <c r="L24" i="11"/>
  <c r="K24" i="11"/>
  <c r="J24" i="11"/>
  <c r="I24" i="11"/>
  <c r="H24" i="11"/>
  <c r="G24" i="11"/>
  <c r="F24" i="11"/>
  <c r="E24" i="11"/>
  <c r="D24" i="11"/>
  <c r="C24" i="11"/>
  <c r="Q11" i="11"/>
  <c r="P11" i="11"/>
  <c r="O11" i="11"/>
  <c r="N11" i="11"/>
  <c r="M11" i="11"/>
  <c r="L11" i="11"/>
  <c r="K11" i="11"/>
  <c r="J11" i="11"/>
  <c r="I11" i="11"/>
  <c r="H11" i="11"/>
  <c r="G11" i="11"/>
  <c r="F11" i="11"/>
  <c r="E11" i="11"/>
  <c r="D11" i="11"/>
  <c r="C11" i="11"/>
</calcChain>
</file>

<file path=xl/sharedStrings.xml><?xml version="1.0" encoding="utf-8"?>
<sst xmlns="http://schemas.openxmlformats.org/spreadsheetml/2006/main" count="388" uniqueCount="173">
  <si>
    <t>Country Group or Country</t>
  </si>
  <si>
    <t>Variance</t>
  </si>
  <si>
    <t>Myanmar</t>
  </si>
  <si>
    <t>ASEAN-5*</t>
  </si>
  <si>
    <t>Emerging and developing Asia</t>
  </si>
  <si>
    <t>All developing countries</t>
  </si>
  <si>
    <t>G-7</t>
  </si>
  <si>
    <t>Canada</t>
  </si>
  <si>
    <t>France</t>
  </si>
  <si>
    <t>Germany</t>
  </si>
  <si>
    <t>Italy</t>
  </si>
  <si>
    <t>Japan</t>
  </si>
  <si>
    <t>UK</t>
  </si>
  <si>
    <t>USA</t>
  </si>
  <si>
    <t>Average</t>
  </si>
  <si>
    <t>South Asia</t>
  </si>
  <si>
    <t>Brunei</t>
  </si>
  <si>
    <t>Cambodia</t>
  </si>
  <si>
    <t>Indonesia</t>
  </si>
  <si>
    <t>Laos</t>
  </si>
  <si>
    <t>Malaysia</t>
  </si>
  <si>
    <t>Philippines</t>
  </si>
  <si>
    <t>Singapore</t>
  </si>
  <si>
    <t>Thailand</t>
  </si>
  <si>
    <t>Timor Leste</t>
  </si>
  <si>
    <t>Vietnam</t>
  </si>
  <si>
    <t>Year</t>
  </si>
  <si>
    <t>Trade Misinvoicing</t>
  </si>
  <si>
    <t>Hot Money Narrow</t>
  </si>
  <si>
    <t>GDP</t>
  </si>
  <si>
    <t>Inflows</t>
  </si>
  <si>
    <t>Outflows</t>
  </si>
  <si>
    <t>Total Illicit Inflows</t>
  </si>
  <si>
    <t>Total Illicit Outflows</t>
  </si>
  <si>
    <t>IFF Inflows / GDP</t>
  </si>
  <si>
    <t>IFF Outflows / GDP</t>
  </si>
  <si>
    <t>World Bank Residual</t>
  </si>
  <si>
    <t>Total Illicit Flows to GDP</t>
  </si>
  <si>
    <t>1960-1964</t>
  </si>
  <si>
    <t>.</t>
  </si>
  <si>
    <t>1965-1969</t>
  </si>
  <si>
    <t>1970-1974</t>
  </si>
  <si>
    <t>1975-1979</t>
  </si>
  <si>
    <t>1980-1984</t>
  </si>
  <si>
    <t>1985-1989</t>
  </si>
  <si>
    <t>1990-1994</t>
  </si>
  <si>
    <t>1995-1999</t>
  </si>
  <si>
    <t>2000-2004</t>
  </si>
  <si>
    <t>Cumulative</t>
  </si>
  <si>
    <t>(in millions of U.S. dollars)</t>
  </si>
  <si>
    <t>Partner Country</t>
  </si>
  <si>
    <t>Export Under-Invoicing</t>
  </si>
  <si>
    <t>Export Over-Invoicing</t>
  </si>
  <si>
    <t>Commodity</t>
  </si>
  <si>
    <t>Value</t>
  </si>
  <si>
    <t>India</t>
  </si>
  <si>
    <t>China</t>
  </si>
  <si>
    <t>3 Major Partners</t>
  </si>
  <si>
    <t>Wood and fish</t>
  </si>
  <si>
    <t>Precious stones, fuels, and vegetables</t>
  </si>
  <si>
    <t>Source: UN Comtrade</t>
  </si>
  <si>
    <t>Country</t>
  </si>
  <si>
    <t>Illicit          Inflows</t>
  </si>
  <si>
    <t>Illicit Outflows</t>
  </si>
  <si>
    <t>Total Illicit Flows</t>
  </si>
  <si>
    <t>Afghanistan, Islamic Republic of</t>
  </si>
  <si>
    <t>Mexico</t>
  </si>
  <si>
    <t>Russian Federation</t>
  </si>
  <si>
    <t>Variable</t>
  </si>
  <si>
    <t>Test Statistic: Levels</t>
  </si>
  <si>
    <t>Test Statistic: First Difference</t>
  </si>
  <si>
    <t xml:space="preserve">ln(c) </t>
  </si>
  <si>
    <t>-9.593***</t>
  </si>
  <si>
    <t>ln(y)</t>
  </si>
  <si>
    <t>-7.454***</t>
  </si>
  <si>
    <t>ln(1+EffTax)</t>
  </si>
  <si>
    <t>-3.287**</t>
  </si>
  <si>
    <t>ln(IR)</t>
  </si>
  <si>
    <t>-7.080***</t>
  </si>
  <si>
    <t>***,**,* represent 99%, 95%, and 90% confidence respectively</t>
  </si>
  <si>
    <t>Tax Revenue</t>
  </si>
  <si>
    <t>Transfers from SEEs</t>
  </si>
  <si>
    <t>Other Nontax Revenue</t>
  </si>
  <si>
    <t>SEE Receipts</t>
  </si>
  <si>
    <t>Grants</t>
  </si>
  <si>
    <t>National Accounts</t>
  </si>
  <si>
    <t>Explanation</t>
  </si>
  <si>
    <t>DOTS</t>
  </si>
  <si>
    <t>USD-denominated trade data from IMF DOTS (pre-1981) or IMF IFS (post-1981)</t>
  </si>
  <si>
    <t>Kyat-denominated trade data from the IMF IFS, ends in 2004</t>
  </si>
  <si>
    <t>Kyat GDP</t>
  </si>
  <si>
    <t>Kyat-denominated GDP data from the IMF WEO</t>
  </si>
  <si>
    <t>OR</t>
  </si>
  <si>
    <t>Official exchange rate of kyat-U.S. dollar from the IMF IFS</t>
  </si>
  <si>
    <t>BMER</t>
  </si>
  <si>
    <t>Black market exchange rate, from Liuntel (2000) from 1960-1989, and derived from IMF WEO from 1990-2013</t>
  </si>
  <si>
    <t>IFS National Accounts (kyat-denominated)</t>
  </si>
  <si>
    <t>DOTS Trade Data, WEO GDP (GDP converted to U.S. dollars at effective exchange rate)</t>
  </si>
  <si>
    <t>*Kyat-denominated variables</t>
  </si>
  <si>
    <t>*GDP converted to USD at effective exchange rate</t>
  </si>
  <si>
    <t>Total Unrecorded Broad Capital Inflows</t>
  </si>
  <si>
    <t>Total Unrecorded Broad Capital Outflows</t>
  </si>
  <si>
    <t>Unrecorded Capital Outflows / GDP</t>
  </si>
  <si>
    <t>Unrecorded Capital Inflows / GDP</t>
  </si>
  <si>
    <t>Wood products</t>
  </si>
  <si>
    <t>Edible vegetables</t>
  </si>
  <si>
    <t>Precious stones &amp; metals</t>
  </si>
  <si>
    <t>Fish, crustaceans, etc.</t>
  </si>
  <si>
    <t>Mineral fuels</t>
  </si>
  <si>
    <t>Inflation, average consumer prices (percent change)</t>
  </si>
  <si>
    <t>Gross domestic product, constant prices (percent change)</t>
  </si>
  <si>
    <t>Current account balance, percent of GDP</t>
  </si>
  <si>
    <t>Flight Capital</t>
  </si>
  <si>
    <t>Illicit Flows</t>
  </si>
  <si>
    <t>Chart 1. Myanmar: Trade Openness, 1960-2013</t>
  </si>
  <si>
    <t>From GFI's September 2015 Report, "Flight Capital and Illicit Financial Flows to and from Myanmar, 1960-2013"</t>
  </si>
  <si>
    <t>Table 1. Summary: Myanmar's Flight Capital and Illicit Flows, 1960-2013</t>
  </si>
  <si>
    <t>(in billions of constant (2010) U.S. dollars)</t>
  </si>
  <si>
    <t>Table 2. Myanmar: Macroeconomic Instability vis-à-vis Other Developing Countries, 1999-2013</t>
  </si>
  <si>
    <t>Chart 2. Myanmar, G-7, and Southeast Asia Governance Indicators, 1996-2013</t>
  </si>
  <si>
    <t>Table 3. Myanmar: Summary of Unrecorded Broad Capital Inflows and Outflows</t>
  </si>
  <si>
    <t>(millions of real 2010 U.S. dollars)</t>
  </si>
  <si>
    <t>Chart 3. Sanctions on Exports to Myanmar and Import Under-Invoicing 1/</t>
  </si>
  <si>
    <t>Table 4. Myanmar: Summary of Illicit Financial Flows</t>
  </si>
  <si>
    <t>Chart 4. Components of Government Revenue &amp; Grants</t>
  </si>
  <si>
    <t>(percent of GDP)</t>
  </si>
  <si>
    <t>Chart 5A. Health and Education Expenditures and Tax Loss, 1960-2013 Yearly Average</t>
  </si>
  <si>
    <t>Chart 5B. Health and Education Expenditures and Tax Loss, 2010-2013 Yearly Average</t>
  </si>
  <si>
    <t>Table 7. Unit Root Tests</t>
  </si>
  <si>
    <t>Chart 6. Myanmar’s Underground Economy as a Percent of GDP:</t>
  </si>
  <si>
    <t>Chart 7. Myanmar’s Underground Economy, 1960-2013</t>
  </si>
  <si>
    <t>Chart 8. Myanmar: Underground Economy, Illicit Flows, and Capital Flight</t>
  </si>
  <si>
    <t>Under-Invoicing (d)</t>
  </si>
  <si>
    <t xml:space="preserve">Over-Invoicing (c) </t>
  </si>
  <si>
    <t>Under-Invoicing (b)</t>
  </si>
  <si>
    <t>Over-Invoicing (a)</t>
  </si>
  <si>
    <t>Gross Trade Misinvoicing (a+b+c+d)</t>
  </si>
  <si>
    <t>Total Outflows (a+d)</t>
  </si>
  <si>
    <t>Total Inflows (b+c)</t>
  </si>
  <si>
    <t>Export Misinvoicing</t>
  </si>
  <si>
    <t>Import Misinvoicing</t>
  </si>
  <si>
    <t>(in millions of constant 2010 U.S. dollars)</t>
  </si>
  <si>
    <t>Appendix Table 1. The Components of Trade Misinvoicing</t>
  </si>
  <si>
    <t>Note: World Bank Residual calculations begin in 1972 due to data constraints</t>
  </si>
  <si>
    <t>Outflows (6)</t>
  </si>
  <si>
    <t>Inflows (5)</t>
  </si>
  <si>
    <t>Outflows (4)</t>
  </si>
  <si>
    <t>Inflows (3)</t>
  </si>
  <si>
    <t>Outflows (2)</t>
  </si>
  <si>
    <t>Inflows (1)</t>
  </si>
  <si>
    <t>Illicit Financial Outflows (4+6)</t>
  </si>
  <si>
    <t>Illicit Financial Inflows (3+5)</t>
  </si>
  <si>
    <t>Broad Capital Flight (2+4)</t>
  </si>
  <si>
    <t>World Bank Residual Method</t>
  </si>
  <si>
    <t>Appendix Table 2. Licit and Illicit Financial Flows</t>
  </si>
  <si>
    <t>Illicit Financial Outflows to Total Trade</t>
  </si>
  <si>
    <t>Illicit Financial Outflows to GDP</t>
  </si>
  <si>
    <t>Total Trade</t>
  </si>
  <si>
    <t>Illicit Financial Outflows</t>
  </si>
  <si>
    <t>Appendix Table 3. Illicit Financial Outflows to GDP and Trade</t>
  </si>
  <si>
    <t>Illicit Financial Inflows to Total Trade</t>
  </si>
  <si>
    <t>Illicit Financial Inflows to GDP</t>
  </si>
  <si>
    <t>Illicit Financial Inflows</t>
  </si>
  <si>
    <t>(in millions of constant 2010 U.S. dollars or percent)</t>
  </si>
  <si>
    <t>Appendix Table 4. Illicit Financial Inflows to GDP and Trade</t>
  </si>
  <si>
    <t>percent of GDP</t>
  </si>
  <si>
    <t>millions of U.S. dollars, real 2010</t>
  </si>
  <si>
    <t>Underground Economy</t>
  </si>
  <si>
    <t>(in millions of constant 2010 U.S. dollars or percent of GDP)</t>
  </si>
  <si>
    <t>Appendix Table 5. Myanmar’s Underground Economy, 1960-2013</t>
  </si>
  <si>
    <t>Table 5. Export Under- and Over-Invoicing in Specific Commodities, 2010</t>
  </si>
  <si>
    <t>Table 6. Illicit Flows to GDP Compared to Selected Countries with Significant Drug Trafficking</t>
  </si>
  <si>
    <t>Comparison to Previous Studies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</si>
</sst>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
    <numFmt numFmtId="165" formatCode="_(&quot;$&quot;* #,##0.0_);_(&quot;$&quot;* \(#,##0.0\);_(&quot;$&quot;* &quot;-&quot;??_);_(@_)"/>
    <numFmt numFmtId="166" formatCode="_(* #,##0_);_(* \(#,##0\);_(* &quot;-&quot;??_);_(@_)"/>
    <numFmt numFmtId="167" formatCode="0.0%"/>
  </numFmts>
  <fonts count="18" x14ac:knownFonts="1">
    <font>
      <sz val="11"/>
      <color theme="1"/>
      <name val="Calibri"/>
      <family val="2"/>
      <scheme val="minor"/>
    </font>
    <font>
      <b/>
      <sz val="11"/>
      <color theme="1"/>
      <name val="Calibri"/>
      <family val="2"/>
      <scheme val="minor"/>
    </font>
    <font>
      <sz val="8"/>
      <color theme="1"/>
      <name val="Calibri"/>
      <family val="2"/>
      <scheme val="minor"/>
    </font>
    <font>
      <sz val="11"/>
      <color theme="1"/>
      <name val="Calibri"/>
      <family val="2"/>
      <scheme val="minor"/>
    </font>
    <font>
      <b/>
      <sz val="11"/>
      <color theme="8" tint="-0.499984740745262"/>
      <name val="Calibri"/>
      <family val="2"/>
      <scheme val="minor"/>
    </font>
    <font>
      <sz val="11"/>
      <name val="Calibri"/>
      <family val="2"/>
      <scheme val="minor"/>
    </font>
    <font>
      <b/>
      <sz val="11"/>
      <name val="Calibri"/>
      <family val="2"/>
      <scheme val="minor"/>
    </font>
    <font>
      <i/>
      <sz val="11"/>
      <color theme="1"/>
      <name val="Calibri"/>
      <family val="2"/>
      <scheme val="minor"/>
    </font>
    <font>
      <sz val="8"/>
      <color rgb="FF000000"/>
      <name val="Calibri"/>
      <family val="2"/>
      <scheme val="minor"/>
    </font>
    <font>
      <b/>
      <sz val="11"/>
      <color rgb="FF000000"/>
      <name val="Calibri"/>
      <family val="2"/>
      <scheme val="minor"/>
    </font>
    <font>
      <sz val="11"/>
      <color rgb="FF000000"/>
      <name val="Calibri"/>
      <family val="2"/>
      <scheme val="minor"/>
    </font>
    <font>
      <sz val="22"/>
      <color theme="1"/>
      <name val="Calibri"/>
      <family val="2"/>
      <scheme val="minor"/>
    </font>
    <font>
      <b/>
      <sz val="11"/>
      <color theme="0"/>
      <name val="Calibri"/>
      <family val="2"/>
      <scheme val="minor"/>
    </font>
    <font>
      <sz val="11"/>
      <color theme="0"/>
      <name val="Calibri"/>
      <family val="2"/>
      <scheme val="minor"/>
    </font>
    <font>
      <b/>
      <sz val="16"/>
      <color theme="1"/>
      <name val="Calibri"/>
      <family val="2"/>
      <scheme val="minor"/>
    </font>
    <font>
      <b/>
      <sz val="16"/>
      <name val="Calibri"/>
      <family val="2"/>
      <scheme val="minor"/>
    </font>
    <font>
      <b/>
      <sz val="10"/>
      <color rgb="FF000000"/>
      <name val="Calibri"/>
      <family val="2"/>
      <scheme val="minor"/>
    </font>
    <font>
      <sz val="10"/>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8" tint="0.79998168889431442"/>
        <bgColor theme="8" tint="0.79998168889431442"/>
      </patternFill>
    </fill>
    <fill>
      <patternFill patternType="solid">
        <fgColor theme="0"/>
        <bgColor theme="8" tint="0.79998168889431442"/>
      </patternFill>
    </fill>
    <fill>
      <patternFill patternType="solid">
        <fgColor theme="8" tint="0.79998168889431442"/>
        <bgColor indexed="64"/>
      </patternFill>
    </fill>
    <fill>
      <patternFill patternType="solid">
        <fgColor theme="4" tint="0.79998168889431442"/>
        <bgColor indexed="64"/>
      </patternFill>
    </fill>
  </fills>
  <borders count="31">
    <border>
      <left/>
      <right/>
      <top/>
      <bottom/>
      <diagonal/>
    </border>
    <border>
      <left/>
      <right/>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cellStyleXfs>
  <cellXfs count="220">
    <xf numFmtId="0" fontId="0" fillId="0" borderId="0" xfId="0"/>
    <xf numFmtId="0" fontId="0" fillId="2" borderId="0" xfId="0" applyFill="1"/>
    <xf numFmtId="164" fontId="0" fillId="3" borderId="0" xfId="0" applyNumberFormat="1" applyFont="1" applyFill="1" applyAlignment="1">
      <alignment horizontal="center"/>
    </xf>
    <xf numFmtId="164" fontId="0" fillId="2" borderId="0" xfId="0" applyNumberFormat="1" applyFont="1" applyFill="1" applyAlignment="1">
      <alignment horizontal="center"/>
    </xf>
    <xf numFmtId="0" fontId="2" fillId="2" borderId="0" xfId="0" applyFont="1" applyFill="1"/>
    <xf numFmtId="0" fontId="0" fillId="2" borderId="0" xfId="0" applyFill="1" applyBorder="1"/>
    <xf numFmtId="0" fontId="0" fillId="2" borderId="1" xfId="0" applyFill="1" applyBorder="1" applyAlignment="1">
      <alignment horizontal="left"/>
    </xf>
    <xf numFmtId="0" fontId="0" fillId="2" borderId="1" xfId="0" applyFill="1" applyBorder="1"/>
    <xf numFmtId="0" fontId="4" fillId="0" borderId="11" xfId="0" applyFont="1" applyBorder="1" applyAlignment="1">
      <alignment horizontal="center" wrapText="1"/>
    </xf>
    <xf numFmtId="0" fontId="5" fillId="3" borderId="2" xfId="0" applyNumberFormat="1" applyFont="1" applyFill="1" applyBorder="1" applyAlignment="1">
      <alignment horizontal="center"/>
    </xf>
    <xf numFmtId="3" fontId="5" fillId="3" borderId="5" xfId="0" applyNumberFormat="1" applyFont="1" applyFill="1" applyBorder="1"/>
    <xf numFmtId="0" fontId="5" fillId="2" borderId="0" xfId="0" applyFont="1" applyFill="1"/>
    <xf numFmtId="10" fontId="5" fillId="3" borderId="5" xfId="3" applyNumberFormat="1" applyFont="1" applyFill="1" applyBorder="1"/>
    <xf numFmtId="10" fontId="5" fillId="3" borderId="14" xfId="3" applyNumberFormat="1" applyFont="1" applyFill="1" applyBorder="1"/>
    <xf numFmtId="0" fontId="5" fillId="2" borderId="0" xfId="0" applyFont="1" applyFill="1" applyBorder="1"/>
    <xf numFmtId="10" fontId="5" fillId="3" borderId="15" xfId="3" applyNumberFormat="1" applyFont="1" applyFill="1" applyBorder="1"/>
    <xf numFmtId="0" fontId="5" fillId="0" borderId="2" xfId="0" applyNumberFormat="1" applyFont="1" applyBorder="1" applyAlignment="1">
      <alignment horizontal="center"/>
    </xf>
    <xf numFmtId="3" fontId="5" fillId="0" borderId="5" xfId="0" applyNumberFormat="1" applyFont="1" applyBorder="1"/>
    <xf numFmtId="10" fontId="5" fillId="0" borderId="5" xfId="3" applyNumberFormat="1" applyFont="1" applyBorder="1"/>
    <xf numFmtId="10" fontId="5" fillId="0" borderId="14" xfId="3" applyNumberFormat="1" applyFont="1" applyBorder="1"/>
    <xf numFmtId="0" fontId="5" fillId="2" borderId="2" xfId="0" applyNumberFormat="1" applyFont="1" applyFill="1" applyBorder="1" applyAlignment="1">
      <alignment horizontal="center"/>
    </xf>
    <xf numFmtId="3" fontId="0" fillId="2" borderId="5" xfId="0" applyNumberFormat="1" applyFill="1" applyBorder="1"/>
    <xf numFmtId="10" fontId="0" fillId="2" borderId="5" xfId="3" applyNumberFormat="1" applyFont="1" applyFill="1" applyBorder="1"/>
    <xf numFmtId="10" fontId="0" fillId="2" borderId="14" xfId="3" applyNumberFormat="1" applyFont="1" applyFill="1" applyBorder="1"/>
    <xf numFmtId="0" fontId="5" fillId="5" borderId="2" xfId="0" applyNumberFormat="1" applyFont="1" applyFill="1" applyBorder="1" applyAlignment="1">
      <alignment horizontal="center"/>
    </xf>
    <xf numFmtId="3" fontId="5" fillId="5" borderId="5" xfId="0" applyNumberFormat="1" applyFont="1" applyFill="1" applyBorder="1"/>
    <xf numFmtId="10" fontId="5" fillId="5" borderId="5" xfId="3" applyNumberFormat="1" applyFont="1" applyFill="1" applyBorder="1"/>
    <xf numFmtId="10" fontId="5" fillId="5" borderId="14" xfId="3" applyNumberFormat="1" applyFont="1" applyFill="1" applyBorder="1"/>
    <xf numFmtId="0" fontId="5" fillId="4" borderId="2" xfId="0" applyNumberFormat="1" applyFont="1" applyFill="1" applyBorder="1" applyAlignment="1">
      <alignment horizontal="center"/>
    </xf>
    <xf numFmtId="3" fontId="5" fillId="4" borderId="5" xfId="0" applyNumberFormat="1" applyFont="1" applyFill="1" applyBorder="1"/>
    <xf numFmtId="10" fontId="5" fillId="4" borderId="5" xfId="3" applyNumberFormat="1" applyFont="1" applyFill="1" applyBorder="1"/>
    <xf numFmtId="10" fontId="5" fillId="4" borderId="14" xfId="3" applyNumberFormat="1" applyFont="1" applyFill="1" applyBorder="1"/>
    <xf numFmtId="4" fontId="6" fillId="2" borderId="4" xfId="0" applyNumberFormat="1" applyFont="1" applyFill="1" applyBorder="1" applyAlignment="1">
      <alignment horizontal="left"/>
    </xf>
    <xf numFmtId="3" fontId="6" fillId="2" borderId="16" xfId="0" applyNumberFormat="1" applyFont="1" applyFill="1" applyBorder="1"/>
    <xf numFmtId="10" fontId="6" fillId="2" borderId="16" xfId="0" applyNumberFormat="1" applyFont="1" applyFill="1" applyBorder="1"/>
    <xf numFmtId="10" fontId="6" fillId="2" borderId="3" xfId="0" applyNumberFormat="1" applyFont="1" applyFill="1" applyBorder="1"/>
    <xf numFmtId="4" fontId="6" fillId="3" borderId="17" xfId="0" applyNumberFormat="1" applyFont="1" applyFill="1" applyBorder="1" applyAlignment="1">
      <alignment horizontal="left"/>
    </xf>
    <xf numFmtId="3" fontId="6" fillId="3" borderId="18" xfId="0" applyNumberFormat="1" applyFont="1" applyFill="1" applyBorder="1"/>
    <xf numFmtId="10" fontId="6" fillId="3" borderId="18" xfId="3" applyNumberFormat="1" applyFont="1" applyFill="1" applyBorder="1"/>
    <xf numFmtId="10" fontId="6" fillId="3" borderId="19" xfId="3" applyNumberFormat="1" applyFont="1" applyFill="1" applyBorder="1"/>
    <xf numFmtId="0" fontId="0" fillId="0" borderId="0" xfId="0"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0" fontId="0" fillId="6" borderId="7" xfId="0" applyFill="1" applyBorder="1"/>
    <xf numFmtId="0" fontId="0" fillId="6" borderId="11" xfId="0" applyFill="1" applyBorder="1"/>
    <xf numFmtId="165" fontId="0" fillId="6" borderId="11" xfId="2" applyNumberFormat="1" applyFont="1" applyFill="1" applyBorder="1"/>
    <xf numFmtId="165" fontId="0" fillId="6" borderId="6" xfId="2" applyNumberFormat="1" applyFont="1" applyFill="1" applyBorder="1"/>
    <xf numFmtId="0" fontId="0" fillId="0" borderId="23" xfId="0" applyBorder="1"/>
    <xf numFmtId="0" fontId="0" fillId="0" borderId="12" xfId="0" applyBorder="1"/>
    <xf numFmtId="165" fontId="0" fillId="0" borderId="12" xfId="2" applyNumberFormat="1" applyFont="1" applyBorder="1"/>
    <xf numFmtId="165" fontId="0" fillId="0" borderId="24" xfId="2" applyNumberFormat="1" applyFont="1" applyBorder="1"/>
    <xf numFmtId="0" fontId="0" fillId="6" borderId="20" xfId="0" applyFill="1" applyBorder="1"/>
    <xf numFmtId="0" fontId="0" fillId="6" borderId="21" xfId="0" applyFill="1" applyBorder="1"/>
    <xf numFmtId="165" fontId="0" fillId="6" borderId="21" xfId="2" applyNumberFormat="1" applyFont="1" applyFill="1" applyBorder="1"/>
    <xf numFmtId="165" fontId="0" fillId="6" borderId="22" xfId="2" applyNumberFormat="1" applyFont="1" applyFill="1" applyBorder="1"/>
    <xf numFmtId="0" fontId="0" fillId="0" borderId="25" xfId="0" applyBorder="1"/>
    <xf numFmtId="0" fontId="0" fillId="0" borderId="26" xfId="0" applyBorder="1"/>
    <xf numFmtId="165" fontId="0" fillId="0" borderId="26" xfId="2" applyNumberFormat="1" applyFont="1" applyBorder="1"/>
    <xf numFmtId="0" fontId="0" fillId="0" borderId="26" xfId="0" applyBorder="1" applyAlignment="1">
      <alignment wrapText="1"/>
    </xf>
    <xf numFmtId="165" fontId="0" fillId="0" borderId="27" xfId="2" applyNumberFormat="1" applyFont="1" applyBorder="1"/>
    <xf numFmtId="0" fontId="0" fillId="2" borderId="0" xfId="0" applyFill="1" applyAlignment="1">
      <alignment wrapText="1"/>
    </xf>
    <xf numFmtId="0" fontId="0" fillId="2" borderId="13" xfId="0" applyFill="1" applyBorder="1"/>
    <xf numFmtId="0" fontId="1" fillId="0" borderId="28" xfId="0" applyFont="1" applyBorder="1" applyAlignment="1">
      <alignment horizontal="center" wrapText="1"/>
    </xf>
    <xf numFmtId="0" fontId="1" fillId="0" borderId="12" xfId="0" applyFont="1" applyBorder="1" applyAlignment="1">
      <alignment horizontal="center" wrapText="1"/>
    </xf>
    <xf numFmtId="0" fontId="0" fillId="3" borderId="0" xfId="0" applyFont="1" applyFill="1" applyBorder="1" applyAlignment="1">
      <alignment horizontal="left"/>
    </xf>
    <xf numFmtId="3" fontId="0" fillId="3" borderId="5" xfId="0" applyNumberFormat="1" applyFont="1" applyFill="1" applyBorder="1" applyAlignment="1">
      <alignment horizontal="right"/>
    </xf>
    <xf numFmtId="166" fontId="0" fillId="3" borderId="5" xfId="1" applyNumberFormat="1" applyFont="1" applyFill="1" applyBorder="1" applyAlignment="1">
      <alignment horizontal="right"/>
    </xf>
    <xf numFmtId="3" fontId="0" fillId="3" borderId="0" xfId="0" applyNumberFormat="1" applyFont="1" applyFill="1" applyBorder="1" applyAlignment="1">
      <alignment horizontal="right"/>
    </xf>
    <xf numFmtId="167" fontId="0" fillId="3" borderId="0" xfId="3" applyNumberFormat="1" applyFont="1" applyFill="1" applyBorder="1" applyAlignment="1">
      <alignment horizontal="center"/>
    </xf>
    <xf numFmtId="0" fontId="0" fillId="0" borderId="0" xfId="0" applyFont="1" applyAlignment="1">
      <alignment horizontal="left"/>
    </xf>
    <xf numFmtId="3" fontId="0" fillId="0" borderId="5" xfId="0" applyNumberFormat="1" applyFont="1" applyBorder="1" applyAlignment="1">
      <alignment horizontal="right"/>
    </xf>
    <xf numFmtId="166" fontId="0" fillId="0" borderId="5" xfId="1" applyNumberFormat="1" applyFont="1" applyBorder="1" applyAlignment="1">
      <alignment horizontal="right"/>
    </xf>
    <xf numFmtId="3" fontId="0" fillId="0" borderId="0" xfId="0" applyNumberFormat="1" applyFont="1" applyAlignment="1">
      <alignment horizontal="right"/>
    </xf>
    <xf numFmtId="167" fontId="0" fillId="0" borderId="0" xfId="3" applyNumberFormat="1" applyFont="1" applyAlignment="1">
      <alignment horizontal="center"/>
    </xf>
    <xf numFmtId="0" fontId="0" fillId="3" borderId="13" xfId="0" applyFont="1" applyFill="1" applyBorder="1" applyAlignment="1">
      <alignment horizontal="left"/>
    </xf>
    <xf numFmtId="3" fontId="0" fillId="3" borderId="11" xfId="0" applyNumberFormat="1" applyFont="1" applyFill="1" applyBorder="1" applyAlignment="1">
      <alignment horizontal="right"/>
    </xf>
    <xf numFmtId="166" fontId="0" fillId="3" borderId="11" xfId="1" applyNumberFormat="1" applyFont="1" applyFill="1" applyBorder="1" applyAlignment="1">
      <alignment horizontal="right"/>
    </xf>
    <xf numFmtId="3" fontId="0" fillId="3" borderId="13" xfId="0" applyNumberFormat="1" applyFont="1" applyFill="1" applyBorder="1" applyAlignment="1">
      <alignment horizontal="right"/>
    </xf>
    <xf numFmtId="167" fontId="0" fillId="3" borderId="13" xfId="3" applyNumberFormat="1" applyFont="1" applyFill="1" applyBorder="1" applyAlignment="1">
      <alignment horizontal="center"/>
    </xf>
    <xf numFmtId="0" fontId="0" fillId="4" borderId="0" xfId="0" applyFont="1" applyFill="1" applyBorder="1" applyAlignment="1">
      <alignment horizontal="left"/>
    </xf>
    <xf numFmtId="3" fontId="0" fillId="4" borderId="0" xfId="0" applyNumberFormat="1" applyFont="1" applyFill="1" applyBorder="1" applyAlignment="1">
      <alignment horizontal="right"/>
    </xf>
    <xf numFmtId="166" fontId="0" fillId="4" borderId="0" xfId="1" applyNumberFormat="1" applyFont="1" applyFill="1" applyBorder="1" applyAlignment="1">
      <alignment horizontal="right"/>
    </xf>
    <xf numFmtId="167" fontId="0" fillId="4" borderId="0" xfId="3" applyNumberFormat="1" applyFont="1" applyFill="1" applyBorder="1" applyAlignment="1">
      <alignment horizontal="center"/>
    </xf>
    <xf numFmtId="0" fontId="9" fillId="0" borderId="23" xfId="0" applyFont="1" applyBorder="1" applyAlignment="1">
      <alignment horizontal="center" vertical="center"/>
    </xf>
    <xf numFmtId="0" fontId="9" fillId="0" borderId="12" xfId="0" applyFont="1" applyBorder="1" applyAlignment="1">
      <alignment horizontal="center" vertical="center"/>
    </xf>
    <xf numFmtId="0" fontId="9" fillId="0" borderId="28" xfId="0" applyFont="1" applyBorder="1" applyAlignment="1">
      <alignment horizontal="center" vertical="center"/>
    </xf>
    <xf numFmtId="0" fontId="10" fillId="3" borderId="2"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0" xfId="0" applyFont="1" applyFill="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7" xfId="0" applyFont="1" applyBorder="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8" fillId="2" borderId="0" xfId="0" applyFont="1" applyFill="1" applyBorder="1" applyAlignment="1">
      <alignment vertical="center"/>
    </xf>
    <xf numFmtId="0" fontId="11" fillId="0" borderId="0" xfId="0" applyFont="1"/>
    <xf numFmtId="0" fontId="12" fillId="0" borderId="0" xfId="0" applyFont="1" applyFill="1"/>
    <xf numFmtId="0" fontId="13" fillId="0" borderId="0" xfId="0" applyFont="1" applyFill="1"/>
    <xf numFmtId="164" fontId="13" fillId="0" borderId="0" xfId="0" applyNumberFormat="1" applyFont="1" applyFill="1"/>
    <xf numFmtId="0" fontId="12" fillId="0" borderId="0" xfId="0" applyFont="1" applyFill="1" applyBorder="1"/>
    <xf numFmtId="0" fontId="13" fillId="0" borderId="0" xfId="0" applyFont="1" applyFill="1" applyBorder="1"/>
    <xf numFmtId="164" fontId="13" fillId="0" borderId="0" xfId="0" applyNumberFormat="1" applyFont="1" applyFill="1" applyBorder="1"/>
    <xf numFmtId="0" fontId="4" fillId="0" borderId="11" xfId="0" applyFont="1" applyBorder="1" applyAlignment="1">
      <alignment horizontal="center" wrapText="1"/>
    </xf>
    <xf numFmtId="0" fontId="10" fillId="0" borderId="0" xfId="0" applyFont="1" applyAlignment="1">
      <alignment vertical="center" wrapText="1"/>
    </xf>
    <xf numFmtId="0" fontId="10" fillId="0" borderId="0" xfId="0" applyFont="1" applyBorder="1" applyAlignment="1">
      <alignment vertical="center"/>
    </xf>
    <xf numFmtId="0" fontId="0" fillId="0" borderId="0" xfId="0" applyAlignment="1">
      <alignment horizontal="center"/>
    </xf>
    <xf numFmtId="0" fontId="0" fillId="0" borderId="0" xfId="0" applyBorder="1"/>
    <xf numFmtId="0" fontId="0" fillId="0" borderId="0" xfId="0" applyFill="1"/>
    <xf numFmtId="0" fontId="15" fillId="2" borderId="0" xfId="0" applyFont="1" applyFill="1" applyAlignment="1">
      <alignment horizontal="center" vertical="center"/>
    </xf>
    <xf numFmtId="0" fontId="14" fillId="2" borderId="0" xfId="0" applyFont="1" applyFill="1" applyAlignment="1">
      <alignment horizontal="center"/>
    </xf>
    <xf numFmtId="0" fontId="0" fillId="2" borderId="1" xfId="0" applyFill="1" applyBorder="1" applyAlignment="1">
      <alignment horizontal="center"/>
    </xf>
    <xf numFmtId="3" fontId="0" fillId="0" borderId="0" xfId="0" applyNumberFormat="1"/>
    <xf numFmtId="0" fontId="0" fillId="2" borderId="0" xfId="0" applyFill="1" applyAlignment="1">
      <alignment horizontal="center"/>
    </xf>
    <xf numFmtId="164" fontId="0" fillId="2" borderId="0" xfId="0" applyNumberFormat="1" applyFill="1"/>
    <xf numFmtId="3" fontId="6" fillId="3" borderId="1" xfId="0" applyNumberFormat="1" applyFont="1" applyFill="1" applyBorder="1"/>
    <xf numFmtId="1" fontId="0" fillId="0" borderId="0" xfId="0" applyNumberFormat="1"/>
    <xf numFmtId="3" fontId="5" fillId="2" borderId="0" xfId="0" applyNumberFormat="1" applyFont="1" applyFill="1"/>
    <xf numFmtId="3" fontId="6" fillId="0" borderId="29" xfId="0" applyNumberFormat="1" applyFont="1" applyBorder="1"/>
    <xf numFmtId="3" fontId="6" fillId="0" borderId="16" xfId="0" applyNumberFormat="1" applyFont="1" applyBorder="1"/>
    <xf numFmtId="4" fontId="6" fillId="0" borderId="4" xfId="0" applyNumberFormat="1" applyFont="1" applyBorder="1" applyAlignment="1">
      <alignment horizontal="left"/>
    </xf>
    <xf numFmtId="0" fontId="0" fillId="0" borderId="0" xfId="3" applyNumberFormat="1" applyFont="1"/>
    <xf numFmtId="3" fontId="5" fillId="0" borderId="0" xfId="0" applyNumberFormat="1" applyFont="1"/>
    <xf numFmtId="3" fontId="5" fillId="3" borderId="0" xfId="0" applyNumberFormat="1" applyFont="1" applyFill="1"/>
    <xf numFmtId="3" fontId="5" fillId="3" borderId="14" xfId="0" applyNumberFormat="1" applyFont="1" applyFill="1" applyBorder="1"/>
    <xf numFmtId="3" fontId="5" fillId="3" borderId="0" xfId="0" applyNumberFormat="1" applyFont="1" applyFill="1" applyBorder="1"/>
    <xf numFmtId="0" fontId="4" fillId="0" borderId="12" xfId="0" applyFont="1" applyBorder="1" applyAlignment="1">
      <alignment horizontal="center" wrapText="1"/>
    </xf>
    <xf numFmtId="0" fontId="14" fillId="2" borderId="0" xfId="0" applyFont="1" applyFill="1" applyAlignment="1">
      <alignment horizontal="left"/>
    </xf>
    <xf numFmtId="3" fontId="0" fillId="2" borderId="0" xfId="0" applyNumberFormat="1" applyFill="1"/>
    <xf numFmtId="3" fontId="6" fillId="0" borderId="4" xfId="0" applyNumberFormat="1" applyFont="1" applyBorder="1" applyAlignment="1">
      <alignment horizontal="left"/>
    </xf>
    <xf numFmtId="1" fontId="5" fillId="3" borderId="0" xfId="0" applyNumberFormat="1" applyFont="1" applyFill="1" applyBorder="1"/>
    <xf numFmtId="1" fontId="5" fillId="3" borderId="5" xfId="0" applyNumberFormat="1" applyFont="1" applyFill="1" applyBorder="1"/>
    <xf numFmtId="0" fontId="4" fillId="0" borderId="7" xfId="0" applyFont="1" applyBorder="1" applyAlignment="1">
      <alignment horizontal="center" wrapText="1"/>
    </xf>
    <xf numFmtId="0" fontId="14" fillId="2" borderId="0" xfId="0" applyFont="1" applyFill="1"/>
    <xf numFmtId="10" fontId="6" fillId="4" borderId="0" xfId="3" applyNumberFormat="1" applyFont="1" applyFill="1" applyBorder="1"/>
    <xf numFmtId="3" fontId="6" fillId="2" borderId="0" xfId="0" applyNumberFormat="1" applyFont="1" applyFill="1" applyBorder="1"/>
    <xf numFmtId="3" fontId="6" fillId="0" borderId="3" xfId="0" applyNumberFormat="1" applyFont="1" applyBorder="1"/>
    <xf numFmtId="10" fontId="5" fillId="2" borderId="0" xfId="3" applyNumberFormat="1" applyFont="1" applyFill="1" applyBorder="1"/>
    <xf numFmtId="10" fontId="5" fillId="4" borderId="0" xfId="3" applyNumberFormat="1" applyFont="1" applyFill="1" applyBorder="1"/>
    <xf numFmtId="0" fontId="4" fillId="2" borderId="0" xfId="0" applyFont="1" applyFill="1" applyBorder="1" applyAlignment="1">
      <alignment horizontal="center" wrapText="1"/>
    </xf>
    <xf numFmtId="3" fontId="17" fillId="0" borderId="12" xfId="0" applyNumberFormat="1" applyFont="1" applyBorder="1" applyAlignment="1">
      <alignment horizontal="center" vertical="center"/>
    </xf>
    <xf numFmtId="0" fontId="16" fillId="0" borderId="12" xfId="0" applyFont="1" applyBorder="1" applyAlignment="1">
      <alignment horizontal="center" vertical="center" wrapText="1"/>
    </xf>
    <xf numFmtId="0" fontId="16" fillId="0" borderId="24" xfId="0" applyFont="1" applyBorder="1" applyAlignment="1">
      <alignment horizontal="center" vertical="center"/>
    </xf>
    <xf numFmtId="0" fontId="6" fillId="2" borderId="12" xfId="0" applyFont="1" applyFill="1" applyBorder="1" applyAlignment="1">
      <alignment horizontal="center"/>
    </xf>
    <xf numFmtId="0" fontId="5" fillId="3" borderId="12" xfId="0" applyFont="1" applyFill="1" applyBorder="1" applyAlignment="1">
      <alignment horizontal="center"/>
    </xf>
    <xf numFmtId="0" fontId="5" fillId="2" borderId="12" xfId="0" applyFont="1" applyFill="1" applyBorder="1" applyAlignment="1">
      <alignment horizontal="center"/>
    </xf>
    <xf numFmtId="0" fontId="6" fillId="2" borderId="24" xfId="0" applyFont="1" applyFill="1" applyBorder="1" applyAlignment="1">
      <alignment horizontal="center"/>
    </xf>
    <xf numFmtId="0" fontId="5" fillId="3" borderId="24" xfId="0" applyFont="1" applyFill="1" applyBorder="1" applyAlignment="1">
      <alignment horizontal="center"/>
    </xf>
    <xf numFmtId="0" fontId="5" fillId="2" borderId="24" xfId="0" applyFont="1" applyFill="1" applyBorder="1" applyAlignment="1">
      <alignment horizontal="center"/>
    </xf>
    <xf numFmtId="0" fontId="5" fillId="2" borderId="23" xfId="0" applyFont="1" applyFill="1" applyBorder="1" applyAlignment="1">
      <alignment horizontal="left"/>
    </xf>
    <xf numFmtId="0" fontId="5" fillId="3" borderId="23" xfId="0" applyFont="1" applyFill="1" applyBorder="1" applyAlignment="1">
      <alignment horizontal="left"/>
    </xf>
    <xf numFmtId="0" fontId="6" fillId="2" borderId="23" xfId="0" applyFont="1" applyFill="1" applyBorder="1" applyAlignment="1">
      <alignment horizontal="left"/>
    </xf>
    <xf numFmtId="0" fontId="0" fillId="3" borderId="0" xfId="0" applyFont="1" applyFill="1" applyBorder="1" applyAlignment="1">
      <alignment wrapText="1"/>
    </xf>
    <xf numFmtId="0" fontId="0" fillId="2" borderId="0" xfId="0" applyFont="1" applyFill="1" applyBorder="1" applyAlignment="1">
      <alignment wrapText="1"/>
    </xf>
    <xf numFmtId="0" fontId="0" fillId="2" borderId="13" xfId="0" applyFont="1" applyFill="1" applyBorder="1" applyAlignment="1">
      <alignment wrapText="1"/>
    </xf>
    <xf numFmtId="164" fontId="0" fillId="2" borderId="13" xfId="0" applyNumberFormat="1" applyFont="1" applyFill="1" applyBorder="1" applyAlignment="1">
      <alignment horizontal="center"/>
    </xf>
    <xf numFmtId="0" fontId="1" fillId="2" borderId="13" xfId="0" applyFont="1" applyFill="1" applyBorder="1" applyAlignment="1">
      <alignment horizontal="center" wrapText="1"/>
    </xf>
    <xf numFmtId="0" fontId="1" fillId="2" borderId="12" xfId="0" applyFont="1" applyFill="1" applyBorder="1" applyAlignment="1">
      <alignment horizontal="center" wrapText="1"/>
    </xf>
    <xf numFmtId="164" fontId="0" fillId="3" borderId="5" xfId="0" applyNumberFormat="1" applyFont="1" applyFill="1" applyBorder="1" applyAlignment="1">
      <alignment wrapText="1"/>
    </xf>
    <xf numFmtId="164" fontId="0" fillId="2" borderId="5" xfId="0" applyNumberFormat="1" applyFont="1" applyFill="1" applyBorder="1"/>
    <xf numFmtId="164" fontId="0" fillId="2" borderId="11" xfId="0" applyNumberFormat="1" applyFont="1" applyFill="1" applyBorder="1"/>
    <xf numFmtId="0" fontId="14" fillId="2" borderId="0" xfId="0" applyFont="1" applyFill="1" applyAlignment="1"/>
    <xf numFmtId="0" fontId="10" fillId="2" borderId="0" xfId="0" applyFont="1" applyFill="1" applyAlignment="1">
      <alignment vertical="center" wrapText="1"/>
    </xf>
    <xf numFmtId="0" fontId="10" fillId="2" borderId="0" xfId="0" applyFont="1" applyFill="1" applyAlignment="1">
      <alignment horizontal="center" vertical="center" wrapText="1"/>
    </xf>
    <xf numFmtId="0" fontId="10" fillId="2" borderId="0" xfId="0" applyFont="1" applyFill="1" applyBorder="1" applyAlignment="1">
      <alignment vertical="center"/>
    </xf>
    <xf numFmtId="0" fontId="13" fillId="2" borderId="0" xfId="0" applyFont="1" applyFill="1"/>
    <xf numFmtId="0" fontId="12" fillId="2" borderId="0" xfId="0" applyFont="1" applyFill="1"/>
    <xf numFmtId="164" fontId="13" fillId="2" borderId="0" xfId="0" applyNumberFormat="1" applyFont="1" applyFill="1"/>
    <xf numFmtId="0" fontId="13" fillId="2" borderId="0" xfId="0" applyFont="1" applyFill="1" applyBorder="1"/>
    <xf numFmtId="0" fontId="12" fillId="2" borderId="0" xfId="0" applyFont="1" applyFill="1" applyBorder="1"/>
    <xf numFmtId="164" fontId="13" fillId="2" borderId="0" xfId="0" applyNumberFormat="1" applyFont="1" applyFill="1" applyBorder="1"/>
    <xf numFmtId="0" fontId="11" fillId="2" borderId="0" xfId="0" applyFont="1" applyFill="1"/>
    <xf numFmtId="0" fontId="17" fillId="0" borderId="23" xfId="0" applyFont="1" applyBorder="1" applyAlignment="1">
      <alignment horizontal="center" vertical="center"/>
    </xf>
    <xf numFmtId="167" fontId="17" fillId="0" borderId="24" xfId="0" applyNumberFormat="1" applyFont="1" applyBorder="1" applyAlignment="1">
      <alignment horizontal="center" vertical="center"/>
    </xf>
    <xf numFmtId="0" fontId="17" fillId="5" borderId="23" xfId="0" applyFont="1" applyFill="1" applyBorder="1" applyAlignment="1">
      <alignment horizontal="center" vertical="center"/>
    </xf>
    <xf numFmtId="3" fontId="17" fillId="5" borderId="12" xfId="0" applyNumberFormat="1" applyFont="1" applyFill="1" applyBorder="1" applyAlignment="1">
      <alignment horizontal="center" vertical="center"/>
    </xf>
    <xf numFmtId="167" fontId="17" fillId="5" borderId="24" xfId="0" applyNumberFormat="1" applyFont="1" applyFill="1" applyBorder="1" applyAlignment="1">
      <alignment horizontal="center" vertical="center"/>
    </xf>
    <xf numFmtId="0" fontId="17" fillId="0" borderId="23" xfId="0" applyFont="1" applyFill="1" applyBorder="1" applyAlignment="1">
      <alignment horizontal="center" vertical="center"/>
    </xf>
    <xf numFmtId="3" fontId="17" fillId="0" borderId="12" xfId="0" applyNumberFormat="1" applyFont="1" applyFill="1" applyBorder="1" applyAlignment="1">
      <alignment horizontal="center" vertical="center"/>
    </xf>
    <xf numFmtId="167" fontId="17" fillId="0" borderId="24" xfId="0" applyNumberFormat="1" applyFont="1" applyFill="1" applyBorder="1" applyAlignment="1">
      <alignment horizontal="center" vertical="center"/>
    </xf>
    <xf numFmtId="0" fontId="16" fillId="5" borderId="23" xfId="0" applyFont="1" applyFill="1" applyBorder="1" applyAlignment="1">
      <alignment horizontal="center" vertical="center"/>
    </xf>
    <xf numFmtId="3" fontId="16" fillId="5" borderId="12" xfId="0" applyNumberFormat="1" applyFont="1" applyFill="1" applyBorder="1" applyAlignment="1">
      <alignment horizontal="center" vertical="center"/>
    </xf>
    <xf numFmtId="167" fontId="16" fillId="5" borderId="24" xfId="0" applyNumberFormat="1" applyFont="1" applyFill="1" applyBorder="1" applyAlignment="1">
      <alignment horizontal="center" vertical="center"/>
    </xf>
    <xf numFmtId="167" fontId="0" fillId="2" borderId="0" xfId="0" applyNumberFormat="1" applyFill="1"/>
    <xf numFmtId="0" fontId="15" fillId="2" borderId="0" xfId="0" applyFont="1" applyFill="1" applyAlignment="1">
      <alignment horizontal="center" vertical="center"/>
    </xf>
    <xf numFmtId="0" fontId="5" fillId="2" borderId="0" xfId="0" applyFont="1" applyFill="1" applyBorder="1" applyAlignment="1">
      <alignment horizontal="center"/>
    </xf>
    <xf numFmtId="0" fontId="1" fillId="2" borderId="0"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24" xfId="0" applyFont="1" applyFill="1" applyBorder="1" applyAlignment="1">
      <alignment horizontal="center"/>
    </xf>
    <xf numFmtId="0" fontId="1" fillId="2" borderId="28" xfId="0" applyFont="1" applyFill="1" applyBorder="1" applyAlignment="1">
      <alignment horizontal="center"/>
    </xf>
    <xf numFmtId="0" fontId="14" fillId="0" borderId="0" xfId="0" applyFont="1" applyAlignment="1">
      <alignment horizontal="center"/>
    </xf>
    <xf numFmtId="0" fontId="0" fillId="2" borderId="0" xfId="0" applyFill="1" applyAlignment="1">
      <alignment horizontal="center"/>
    </xf>
    <xf numFmtId="0" fontId="14" fillId="2" borderId="0" xfId="0" applyFont="1" applyFill="1" applyAlignment="1">
      <alignment horizontal="center"/>
    </xf>
    <xf numFmtId="0" fontId="4" fillId="0" borderId="9" xfId="0" applyFont="1" applyBorder="1" applyAlignment="1">
      <alignment horizontal="center"/>
    </xf>
    <xf numFmtId="0" fontId="4" fillId="0" borderId="7" xfId="0" applyFont="1" applyBorder="1" applyAlignment="1">
      <alignment horizontal="center"/>
    </xf>
    <xf numFmtId="0" fontId="4" fillId="0" borderId="10" xfId="0" applyFont="1" applyBorder="1" applyAlignment="1">
      <alignment horizontal="center" wrapText="1"/>
    </xf>
    <xf numFmtId="0" fontId="4" fillId="0" borderId="11"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center" wrapText="1"/>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wrapText="1"/>
    </xf>
    <xf numFmtId="0" fontId="4" fillId="0" borderId="0" xfId="0" applyFont="1" applyBorder="1" applyAlignment="1">
      <alignment horizontal="center" wrapText="1"/>
    </xf>
    <xf numFmtId="0" fontId="4" fillId="0" borderId="13" xfId="0" applyFont="1" applyBorder="1" applyAlignment="1">
      <alignment horizontal="center" wrapText="1"/>
    </xf>
    <xf numFmtId="0" fontId="4" fillId="0" borderId="2" xfId="0" applyFont="1" applyBorder="1" applyAlignment="1">
      <alignment horizontal="center"/>
    </xf>
    <xf numFmtId="0" fontId="1" fillId="0" borderId="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1" xfId="0" applyFont="1" applyBorder="1" applyAlignment="1">
      <alignment horizontal="center"/>
    </xf>
    <xf numFmtId="0" fontId="1" fillId="0" borderId="6" xfId="0" applyFont="1" applyBorder="1" applyAlignment="1">
      <alignment horizontal="center"/>
    </xf>
    <xf numFmtId="0" fontId="0" fillId="2" borderId="0" xfId="0" applyFill="1" applyBorder="1" applyAlignment="1">
      <alignment horizontal="center"/>
    </xf>
    <xf numFmtId="0" fontId="0" fillId="0" borderId="0" xfId="0" applyAlignment="1">
      <alignment horizontal="center"/>
    </xf>
    <xf numFmtId="0" fontId="14" fillId="2" borderId="0" xfId="0" applyFont="1" applyFill="1" applyAlignment="1">
      <alignment horizontal="left"/>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7" xfId="0" applyFont="1" applyBorder="1" applyAlignment="1">
      <alignment horizontal="center" wrapText="1"/>
    </xf>
    <xf numFmtId="0" fontId="4" fillId="0" borderId="9" xfId="0" applyFont="1" applyBorder="1" applyAlignment="1">
      <alignment horizontal="center" wrapText="1"/>
    </xf>
    <xf numFmtId="0" fontId="16" fillId="0" borderId="30" xfId="0" applyFont="1" applyBorder="1" applyAlignment="1">
      <alignment horizontal="center" vertical="center"/>
    </xf>
    <xf numFmtId="0" fontId="16" fillId="0" borderId="7" xfId="0" applyFont="1" applyBorder="1" applyAlignment="1">
      <alignment horizontal="center" vertical="center"/>
    </xf>
    <xf numFmtId="0" fontId="16" fillId="0" borderId="24" xfId="0" applyFont="1" applyBorder="1" applyAlignment="1">
      <alignment horizontal="center" vertical="center"/>
    </xf>
    <xf numFmtId="0" fontId="16" fillId="0" borderId="28" xfId="0" applyFont="1" applyBorder="1" applyAlignment="1">
      <alignment horizontal="center" vertic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3.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'Chart 1'!$B$46</c:f>
              <c:strCache>
                <c:ptCount val="1"/>
                <c:pt idx="0">
                  <c:v>IFS National Accounts (kyat-denominated)</c:v>
                </c:pt>
              </c:strCache>
            </c:strRef>
          </c:tx>
          <c:spPr>
            <a:ln w="28575" cap="rnd">
              <a:solidFill>
                <a:schemeClr val="accent2"/>
              </a:solidFill>
              <a:round/>
            </a:ln>
            <a:effectLst/>
          </c:spPr>
          <c:marker>
            <c:symbol val="none"/>
          </c:marker>
          <c:trendline>
            <c:name>Linear trendline, National Accounts</c:name>
            <c:spPr>
              <a:ln w="19050" cap="rnd">
                <a:solidFill>
                  <a:schemeClr val="accent2"/>
                </a:solidFill>
                <a:prstDash val="sysDot"/>
              </a:ln>
              <a:effectLst/>
            </c:spPr>
            <c:trendlineType val="linear"/>
            <c:dispRSqr val="0"/>
            <c:dispEq val="0"/>
          </c:trendline>
          <c:cat>
            <c:numLit>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Lit>
          </c:cat>
          <c:val>
            <c:numRef>
              <c:f>'Chart 1'!$E$1:$E$53</c:f>
              <c:numCache>
                <c:formatCode>General</c:formatCode>
                <c:ptCount val="53"/>
                <c:pt idx="3">
                  <c:v>0.32226814776543528</c:v>
                </c:pt>
                <c:pt idx="4">
                  <c:v>0.22669463747213844</c:v>
                </c:pt>
                <c:pt idx="5">
                  <c:v>0.18126372285923395</c:v>
                </c:pt>
                <c:pt idx="6">
                  <c:v>0.15908360989187453</c:v>
                </c:pt>
                <c:pt idx="7">
                  <c:v>0.13161875945537066</c:v>
                </c:pt>
                <c:pt idx="8">
                  <c:v>0.13957115009746587</c:v>
                </c:pt>
                <c:pt idx="9">
                  <c:v>0.13768324240682187</c:v>
                </c:pt>
                <c:pt idx="10">
                  <c:v>0.14714073523950985</c:v>
                </c:pt>
                <c:pt idx="11">
                  <c:v>0.11793779292714103</c:v>
                </c:pt>
                <c:pt idx="12">
                  <c:v>0.10394557823129252</c:v>
                </c:pt>
                <c:pt idx="13">
                  <c:v>9.9648542485011371E-2</c:v>
                </c:pt>
                <c:pt idx="14">
                  <c:v>0.11223750905141203</c:v>
                </c:pt>
                <c:pt idx="15">
                  <c:v>0.11091260436795858</c:v>
                </c:pt>
                <c:pt idx="16">
                  <c:v>0.12884056992369505</c:v>
                </c:pt>
                <c:pt idx="17">
                  <c:v>0.15930817610062892</c:v>
                </c:pt>
                <c:pt idx="18">
                  <c:v>0.19471881810205757</c:v>
                </c:pt>
                <c:pt idx="19">
                  <c:v>0.20233624284493254</c:v>
                </c:pt>
                <c:pt idx="20">
                  <c:v>0.2108957764873248</c:v>
                </c:pt>
                <c:pt idx="21">
                  <c:v>0.19903441498793017</c:v>
                </c:pt>
                <c:pt idx="22">
                  <c:v>0.17200891154687595</c:v>
                </c:pt>
                <c:pt idx="23">
                  <c:v>0.15250853592551822</c:v>
                </c:pt>
                <c:pt idx="24">
                  <c:v>0.13159727803675722</c:v>
                </c:pt>
                <c:pt idx="25">
                  <c:v>0.10764383004675747</c:v>
                </c:pt>
                <c:pt idx="26">
                  <c:v>8.3277533552650732E-2</c:v>
                </c:pt>
                <c:pt idx="27">
                  <c:v>7.36067573416576E-2</c:v>
                </c:pt>
                <c:pt idx="28">
                  <c:v>4.9965507836940301E-2</c:v>
                </c:pt>
                <c:pt idx="29">
                  <c:v>5.578481120961426E-2</c:v>
                </c:pt>
                <c:pt idx="30">
                  <c:v>4.42340017772829E-2</c:v>
                </c:pt>
                <c:pt idx="31">
                  <c:v>3.5906894685138031E-2</c:v>
                </c:pt>
                <c:pt idx="32">
                  <c:v>3.372270836282093E-2</c:v>
                </c:pt>
                <c:pt idx="33">
                  <c:v>2.9056166371247149E-2</c:v>
                </c:pt>
                <c:pt idx="34">
                  <c:v>2.5358466354350462E-2</c:v>
                </c:pt>
                <c:pt idx="35">
                  <c:v>2.1802318240359605E-2</c:v>
                </c:pt>
                <c:pt idx="36">
                  <c:v>1.8354475042183672E-2</c:v>
                </c:pt>
                <c:pt idx="37">
                  <c:v>1.4660424804444842E-2</c:v>
                </c:pt>
                <c:pt idx="38">
                  <c:v>1.1483253588516746E-2</c:v>
                </c:pt>
                <c:pt idx="39">
                  <c:v>1.086963044856813E-2</c:v>
                </c:pt>
                <c:pt idx="40">
                  <c:v>9.6723338165043971E-3</c:v>
                </c:pt>
                <c:pt idx="41">
                  <c:v>6.1081181021048047E-3</c:v>
                </c:pt>
                <c:pt idx="42">
                  <c:v>3.5036665063926799E-3</c:v>
                </c:pt>
                <c:pt idx="43">
                  <c:v>3.0351708401392566E-3</c:v>
                </c:pt>
              </c:numCache>
            </c:numRef>
          </c:val>
          <c:smooth val="0"/>
        </c:ser>
        <c:ser>
          <c:idx val="4"/>
          <c:order val="1"/>
          <c:tx>
            <c:strRef>
              <c:f>'Chart 1'!$B$47</c:f>
              <c:strCache>
                <c:ptCount val="1"/>
                <c:pt idx="0">
                  <c:v>DOTS Trade Data, WEO GDP (GDP converted to U.S. dollars at effective exchange rate)</c:v>
                </c:pt>
              </c:strCache>
            </c:strRef>
          </c:tx>
          <c:spPr>
            <a:ln w="28575" cap="rnd">
              <a:solidFill>
                <a:schemeClr val="accent5"/>
              </a:solidFill>
              <a:round/>
            </a:ln>
            <a:effectLst/>
          </c:spPr>
          <c:marker>
            <c:symbol val="none"/>
          </c:marker>
          <c:trendline>
            <c:name>Linear trendline, DOTS &amp; WEO</c:name>
            <c:spPr>
              <a:ln w="19050" cap="rnd">
                <a:solidFill>
                  <a:schemeClr val="accent5"/>
                </a:solidFill>
                <a:prstDash val="sysDot"/>
              </a:ln>
              <a:effectLst/>
            </c:spPr>
            <c:trendlineType val="linear"/>
            <c:dispRSqr val="0"/>
            <c:dispEq val="0"/>
          </c:trendline>
          <c:val>
            <c:numRef>
              <c:f>'Chart 1'!$F$1:$F$53</c:f>
              <c:numCache>
                <c:formatCode>General</c:formatCode>
                <c:ptCount val="53"/>
                <c:pt idx="3">
                  <c:v>0.76681166119666122</c:v>
                </c:pt>
                <c:pt idx="4">
                  <c:v>0.83463813334060377</c:v>
                </c:pt>
                <c:pt idx="5">
                  <c:v>0.75472774225855344</c:v>
                </c:pt>
                <c:pt idx="6">
                  <c:v>0.47844013883998543</c:v>
                </c:pt>
                <c:pt idx="7">
                  <c:v>0.30695324124109707</c:v>
                </c:pt>
                <c:pt idx="8">
                  <c:v>0.42912356696523118</c:v>
                </c:pt>
                <c:pt idx="9">
                  <c:v>0.40798598938395669</c:v>
                </c:pt>
                <c:pt idx="10">
                  <c:v>0.45263693066974198</c:v>
                </c:pt>
                <c:pt idx="11">
                  <c:v>0.35036003454732767</c:v>
                </c:pt>
                <c:pt idx="12">
                  <c:v>0.24953410920965199</c:v>
                </c:pt>
                <c:pt idx="13">
                  <c:v>0.27483496469889529</c:v>
                </c:pt>
                <c:pt idx="14">
                  <c:v>0.30618775714994462</c:v>
                </c:pt>
                <c:pt idx="15">
                  <c:v>0.24021378775191618</c:v>
                </c:pt>
                <c:pt idx="16">
                  <c:v>0.3773869118515536</c:v>
                </c:pt>
                <c:pt idx="17">
                  <c:v>0.58386875032756158</c:v>
                </c:pt>
                <c:pt idx="18">
                  <c:v>0.68855345477540586</c:v>
                </c:pt>
                <c:pt idx="19">
                  <c:v>0.78324346952127932</c:v>
                </c:pt>
                <c:pt idx="20">
                  <c:v>0.79267240251422488</c:v>
                </c:pt>
                <c:pt idx="21">
                  <c:v>0.42669858456241327</c:v>
                </c:pt>
                <c:pt idx="22">
                  <c:v>0.33643266555685247</c:v>
                </c:pt>
                <c:pt idx="23">
                  <c:v>0.28987347077975611</c:v>
                </c:pt>
                <c:pt idx="24">
                  <c:v>0.30012175773701555</c:v>
                </c:pt>
                <c:pt idx="25">
                  <c:v>0.25615126761712048</c:v>
                </c:pt>
                <c:pt idx="26">
                  <c:v>0.18880893841922039</c:v>
                </c:pt>
                <c:pt idx="27">
                  <c:v>0.15316013924957042</c:v>
                </c:pt>
                <c:pt idx="28">
                  <c:v>0.13523684632787059</c:v>
                </c:pt>
                <c:pt idx="29">
                  <c:v>0.21337970910763346</c:v>
                </c:pt>
                <c:pt idx="30">
                  <c:v>0.44812556462090747</c:v>
                </c:pt>
                <c:pt idx="31">
                  <c:v>0.44060366406638257</c:v>
                </c:pt>
                <c:pt idx="32">
                  <c:v>0.44599785624459792</c:v>
                </c:pt>
                <c:pt idx="33">
                  <c:v>0.40879138766458034</c:v>
                </c:pt>
                <c:pt idx="34">
                  <c:v>0.3983588767853613</c:v>
                </c:pt>
                <c:pt idx="35">
                  <c:v>0.42470883661762948</c:v>
                </c:pt>
                <c:pt idx="36">
                  <c:v>0.62361712827313343</c:v>
                </c:pt>
                <c:pt idx="37">
                  <c:v>0.50053916568179768</c:v>
                </c:pt>
                <c:pt idx="38">
                  <c:v>0.34967432213765265</c:v>
                </c:pt>
                <c:pt idx="39">
                  <c:v>0.38834869664552979</c:v>
                </c:pt>
                <c:pt idx="40">
                  <c:v>0.69662747874291775</c:v>
                </c:pt>
                <c:pt idx="41">
                  <c:v>0.68259343386341897</c:v>
                </c:pt>
                <c:pt idx="42">
                  <c:v>0.3748745937478285</c:v>
                </c:pt>
                <c:pt idx="43">
                  <c:v>0.37141519648818289</c:v>
                </c:pt>
                <c:pt idx="44">
                  <c:v>0.41094338093565319</c:v>
                </c:pt>
                <c:pt idx="45">
                  <c:v>0.42288008377055147</c:v>
                </c:pt>
                <c:pt idx="46">
                  <c:v>0.40785273251360948</c:v>
                </c:pt>
                <c:pt idx="47">
                  <c:v>0.32238560710800984</c:v>
                </c:pt>
                <c:pt idx="48">
                  <c:v>0.28922009332218573</c:v>
                </c:pt>
                <c:pt idx="49">
                  <c:v>0.27042694145903096</c:v>
                </c:pt>
                <c:pt idx="50">
                  <c:v>0.32503132242446642</c:v>
                </c:pt>
                <c:pt idx="51">
                  <c:v>0.32332071952509911</c:v>
                </c:pt>
                <c:pt idx="52">
                  <c:v>0.41007241142373896</c:v>
                </c:pt>
              </c:numCache>
            </c:numRef>
          </c:val>
          <c:smooth val="0"/>
        </c:ser>
        <c:dLbls>
          <c:showLegendKey val="0"/>
          <c:showVal val="0"/>
          <c:showCatName val="0"/>
          <c:showSerName val="0"/>
          <c:showPercent val="0"/>
          <c:showBubbleSize val="0"/>
        </c:dLbls>
        <c:smooth val="0"/>
        <c:axId val="-106157792"/>
        <c:axId val="-106152352"/>
      </c:lineChart>
      <c:catAx>
        <c:axId val="-106157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152352"/>
        <c:crosses val="autoZero"/>
        <c:auto val="1"/>
        <c:lblAlgn val="ctr"/>
        <c:lblOffset val="100"/>
        <c:noMultiLvlLbl val="0"/>
      </c:catAx>
      <c:valAx>
        <c:axId val="-10615235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Total Trade /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157792"/>
        <c:crosses val="autoZero"/>
        <c:crossBetween val="between"/>
      </c:valAx>
      <c:spPr>
        <a:noFill/>
        <a:ln>
          <a:noFill/>
        </a:ln>
        <a:effectLst/>
      </c:spPr>
    </c:plotArea>
    <c:legend>
      <c:legendPos val="b"/>
      <c:layout>
        <c:manualLayout>
          <c:xMode val="edge"/>
          <c:yMode val="edge"/>
          <c:x val="5.476827325823435E-2"/>
          <c:y val="0.81545944748863053"/>
          <c:w val="0.90637384526816633"/>
          <c:h val="0.1691623837218384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Lit>
              <c:ptCount val="3"/>
              <c:pt idx="0">
                <c:v>Health Expenditures</c:v>
              </c:pt>
              <c:pt idx="1">
                <c:v>Education Expenditures</c:v>
              </c:pt>
              <c:pt idx="2">
                <c:v>Tax Loss</c:v>
              </c:pt>
            </c:strLit>
          </c:cat>
          <c:val>
            <c:numLit>
              <c:formatCode>General</c:formatCode>
              <c:ptCount val="3"/>
              <c:pt idx="0">
                <c:v>172.153303416933</c:v>
              </c:pt>
              <c:pt idx="1">
                <c:v>405.69487379746948</c:v>
              </c:pt>
              <c:pt idx="2">
                <c:v>243.97143780203629</c:v>
              </c:pt>
            </c:numLit>
          </c:val>
        </c:ser>
        <c:dLbls>
          <c:showLegendKey val="0"/>
          <c:showVal val="0"/>
          <c:showCatName val="0"/>
          <c:showSerName val="0"/>
          <c:showPercent val="0"/>
          <c:showBubbleSize val="0"/>
        </c:dLbls>
        <c:gapWidth val="100"/>
        <c:overlap val="-27"/>
        <c:axId val="-105470528"/>
        <c:axId val="-105469984"/>
      </c:barChart>
      <c:catAx>
        <c:axId val="-105470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469984"/>
        <c:crosses val="autoZero"/>
        <c:auto val="1"/>
        <c:lblAlgn val="ctr"/>
        <c:lblOffset val="100"/>
        <c:noMultiLvlLbl val="0"/>
      </c:catAx>
      <c:valAx>
        <c:axId val="-105469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 of real 2010 U.S. dollars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4705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lineChart>
        <c:grouping val="standard"/>
        <c:varyColors val="0"/>
        <c:ser>
          <c:idx val="0"/>
          <c:order val="0"/>
          <c:tx>
            <c:v>GFI</c:v>
          </c:tx>
          <c:marker>
            <c:symbol val="none"/>
          </c:marker>
          <c:cat>
            <c:numLit>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Lit>
          </c:cat>
          <c:val>
            <c:numLit>
              <c:formatCode>General</c:formatCode>
              <c:ptCount val="14"/>
              <c:pt idx="0">
                <c:v>0.26866139999999999</c:v>
              </c:pt>
              <c:pt idx="1">
                <c:v>0.28042159999999999</c:v>
              </c:pt>
              <c:pt idx="2">
                <c:v>0.40150370000000002</c:v>
              </c:pt>
              <c:pt idx="3">
                <c:v>0.69781029999999999</c:v>
              </c:pt>
              <c:pt idx="4">
                <c:v>0.60019400000000001</c:v>
              </c:pt>
              <c:pt idx="5">
                <c:v>0.62483580000000005</c:v>
              </c:pt>
              <c:pt idx="6">
                <c:v>0.63806680000000005</c:v>
              </c:pt>
              <c:pt idx="7">
                <c:v>0.69976740000000004</c:v>
              </c:pt>
              <c:pt idx="8">
                <c:v>0.83025570000000004</c:v>
              </c:pt>
              <c:pt idx="9">
                <c:v>0.66555850000000005</c:v>
              </c:pt>
              <c:pt idx="10">
                <c:v>0.61086969999999996</c:v>
              </c:pt>
              <c:pt idx="11">
                <c:v>0.57747630000000005</c:v>
              </c:pt>
              <c:pt idx="12">
                <c:v>0.4964846</c:v>
              </c:pt>
              <c:pt idx="13">
                <c:v>0.41969980000000001</c:v>
              </c:pt>
            </c:numLit>
          </c:val>
          <c:smooth val="0"/>
        </c:ser>
        <c:ser>
          <c:idx val="1"/>
          <c:order val="1"/>
          <c:tx>
            <c:v>World Bank</c:v>
          </c:tx>
          <c:spPr>
            <a:ln>
              <a:solidFill>
                <a:srgbClr val="C00000"/>
              </a:solidFill>
            </a:ln>
          </c:spPr>
          <c:marker>
            <c:symbol val="none"/>
          </c:marker>
          <c:cat>
            <c:numLit>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Lit>
          </c:cat>
          <c:val>
            <c:numLit>
              <c:formatCode>General</c:formatCode>
              <c:ptCount val="14"/>
              <c:pt idx="0">
                <c:v>0.51500000000000001</c:v>
              </c:pt>
              <c:pt idx="1">
                <c:v>0.53700000000000003</c:v>
              </c:pt>
              <c:pt idx="2">
                <c:v>0.50800000000000001</c:v>
              </c:pt>
              <c:pt idx="3">
                <c:v>0.5</c:v>
              </c:pt>
              <c:pt idx="4">
                <c:v>0.498</c:v>
              </c:pt>
              <c:pt idx="5">
                <c:v>0.48499999999999999</c:v>
              </c:pt>
            </c:numLit>
          </c:val>
          <c:smooth val="0"/>
        </c:ser>
        <c:ser>
          <c:idx val="2"/>
          <c:order val="2"/>
          <c:tx>
            <c:v>Vo &amp; Ly</c:v>
          </c:tx>
          <c:spPr>
            <a:ln>
              <a:solidFill>
                <a:srgbClr val="00B050"/>
              </a:solidFill>
            </a:ln>
          </c:spPr>
          <c:marker>
            <c:symbol val="none"/>
          </c:marker>
          <c:cat>
            <c:numLit>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Lit>
          </c:cat>
          <c:val>
            <c:numLit>
              <c:formatCode>General</c:formatCode>
              <c:ptCount val="14"/>
              <c:pt idx="0">
                <c:v>0.51500000000000001</c:v>
              </c:pt>
              <c:pt idx="1">
                <c:v>0.51</c:v>
              </c:pt>
              <c:pt idx="2">
                <c:v>0.495</c:v>
              </c:pt>
              <c:pt idx="3">
                <c:v>0.5</c:v>
              </c:pt>
              <c:pt idx="4">
                <c:v>0.51</c:v>
              </c:pt>
              <c:pt idx="5">
                <c:v>0.52</c:v>
              </c:pt>
              <c:pt idx="6">
                <c:v>0.73</c:v>
              </c:pt>
              <c:pt idx="7">
                <c:v>0.72</c:v>
              </c:pt>
              <c:pt idx="8">
                <c:v>0.73</c:v>
              </c:pt>
              <c:pt idx="9">
                <c:v>0.72</c:v>
              </c:pt>
              <c:pt idx="10">
                <c:v>0.72</c:v>
              </c:pt>
              <c:pt idx="11">
                <c:v>0.72</c:v>
              </c:pt>
              <c:pt idx="12">
                <c:v>0.73499999999999999</c:v>
              </c:pt>
              <c:pt idx="13">
                <c:v>0.64</c:v>
              </c:pt>
            </c:numLit>
          </c:val>
          <c:smooth val="0"/>
        </c:ser>
        <c:dLbls>
          <c:showLegendKey val="0"/>
          <c:showVal val="0"/>
          <c:showCatName val="0"/>
          <c:showSerName val="0"/>
          <c:showPercent val="0"/>
          <c:showBubbleSize val="0"/>
        </c:dLbls>
        <c:smooth val="0"/>
        <c:axId val="-105481408"/>
        <c:axId val="-105479776"/>
      </c:lineChart>
      <c:catAx>
        <c:axId val="-105481408"/>
        <c:scaling>
          <c:orientation val="minMax"/>
        </c:scaling>
        <c:delete val="0"/>
        <c:axPos val="b"/>
        <c:numFmt formatCode="General" sourceLinked="1"/>
        <c:majorTickMark val="out"/>
        <c:minorTickMark val="none"/>
        <c:tickLblPos val="nextTo"/>
        <c:crossAx val="-105479776"/>
        <c:crosses val="autoZero"/>
        <c:auto val="1"/>
        <c:lblAlgn val="ctr"/>
        <c:lblOffset val="100"/>
        <c:noMultiLvlLbl val="0"/>
      </c:catAx>
      <c:valAx>
        <c:axId val="-105479776"/>
        <c:scaling>
          <c:orientation val="minMax"/>
          <c:min val="0.2"/>
        </c:scaling>
        <c:delete val="0"/>
        <c:axPos val="l"/>
        <c:majorGridlines/>
        <c:numFmt formatCode="0%" sourceLinked="0"/>
        <c:majorTickMark val="out"/>
        <c:minorTickMark val="none"/>
        <c:tickLblPos val="nextTo"/>
        <c:crossAx val="-105481408"/>
        <c:crosses val="autoZero"/>
        <c:crossBetween val="between"/>
      </c:valAx>
    </c:plotArea>
    <c:legend>
      <c:legendPos val="b"/>
      <c:overlay val="0"/>
    </c:legend>
    <c:plotVisOnly val="1"/>
    <c:dispBlanksAs val="gap"/>
    <c:showDLblsOverMax val="0"/>
  </c:chart>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stacked"/>
        <c:varyColors val="0"/>
        <c:ser>
          <c:idx val="0"/>
          <c:order val="0"/>
          <c:tx>
            <c:v>Official GDP</c:v>
          </c:tx>
          <c:invertIfNegative val="0"/>
          <c:cat>
            <c:numLit>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Lit>
          </c:cat>
          <c:val>
            <c:numLit>
              <c:formatCode>General</c:formatCode>
              <c:ptCount val="54"/>
              <c:pt idx="0">
                <c:v>3226.4972840351661</c:v>
              </c:pt>
              <c:pt idx="1">
                <c:v>4325.963542277017</c:v>
              </c:pt>
              <c:pt idx="2">
                <c:v>4486.5867389957039</c:v>
              </c:pt>
              <c:pt idx="3">
                <c:v>3867.6698145559185</c:v>
              </c:pt>
              <c:pt idx="4">
                <c:v>3145.4333099743053</c:v>
              </c:pt>
              <c:pt idx="5">
                <c:v>2520.1358049516725</c:v>
              </c:pt>
              <c:pt idx="6">
                <c:v>1870.7208060978808</c:v>
              </c:pt>
              <c:pt idx="7">
                <c:v>2403.4973408831006</c:v>
              </c:pt>
              <c:pt idx="8">
                <c:v>3192.8513758323652</c:v>
              </c:pt>
              <c:pt idx="9">
                <c:v>2959.3027720641603</c:v>
              </c:pt>
              <c:pt idx="10">
                <c:v>2599.6746921614699</c:v>
              </c:pt>
              <c:pt idx="11">
                <c:v>2551.6438754727965</c:v>
              </c:pt>
              <c:pt idx="12">
                <c:v>2944.7386929740801</c:v>
              </c:pt>
              <c:pt idx="13">
                <c:v>3276.8632869315502</c:v>
              </c:pt>
              <c:pt idx="14">
                <c:v>4016.4059973791254</c:v>
              </c:pt>
              <c:pt idx="15">
                <c:v>3578.9520605796506</c:v>
              </c:pt>
              <c:pt idx="16">
                <c:v>4111.3510513503816</c:v>
              </c:pt>
              <c:pt idx="17">
                <c:v>2811.9718173535202</c:v>
              </c:pt>
              <c:pt idx="18">
                <c:v>2722.137513113214</c:v>
              </c:pt>
              <c:pt idx="19">
                <c:v>2405.0638955515842</c:v>
              </c:pt>
              <c:pt idx="20">
                <c:v>2308.1979661808605</c:v>
              </c:pt>
              <c:pt idx="21">
                <c:v>2248.351563742332</c:v>
              </c:pt>
              <c:pt idx="22">
                <c:v>2782.0518738875139</c:v>
              </c:pt>
              <c:pt idx="23">
                <c:v>2804.2795985539656</c:v>
              </c:pt>
              <c:pt idx="24">
                <c:v>2603.7424194291189</c:v>
              </c:pt>
              <c:pt idx="25">
                <c:v>2654.68961503432</c:v>
              </c:pt>
              <c:pt idx="26">
                <c:v>3213.7786833140635</c:v>
              </c:pt>
              <c:pt idx="27">
                <c:v>3276.2169341448271</c:v>
              </c:pt>
              <c:pt idx="28">
                <c:v>3124.4679696463882</c:v>
              </c:pt>
              <c:pt idx="29">
                <c:v>4883.3829056864797</c:v>
              </c:pt>
              <c:pt idx="30">
                <c:v>4430.7418473078633</c:v>
              </c:pt>
              <c:pt idx="31">
                <c:v>3769.1868577952555</c:v>
              </c:pt>
              <c:pt idx="32">
                <c:v>4230.9026135754593</c:v>
              </c:pt>
              <c:pt idx="33">
                <c:v>4876.6467810091972</c:v>
              </c:pt>
              <c:pt idx="34">
                <c:v>6318.824575933254</c:v>
              </c:pt>
              <c:pt idx="35">
                <c:v>8124.7963988509482</c:v>
              </c:pt>
              <c:pt idx="36">
                <c:v>7168.8995630660611</c:v>
              </c:pt>
              <c:pt idx="37">
                <c:v>6740.6946274231614</c:v>
              </c:pt>
              <c:pt idx="38">
                <c:v>11066.243059473261</c:v>
              </c:pt>
              <c:pt idx="39">
                <c:v>14419.481169576869</c:v>
              </c:pt>
              <c:pt idx="40">
                <c:v>14304.007126254402</c:v>
              </c:pt>
              <c:pt idx="41">
                <c:v>10290.331906223757</c:v>
              </c:pt>
              <c:pt idx="42">
                <c:v>11019.217763751129</c:v>
              </c:pt>
              <c:pt idx="43">
                <c:v>16154.874949846195</c:v>
              </c:pt>
              <c:pt idx="44">
                <c:v>15360.102778547496</c:v>
              </c:pt>
              <c:pt idx="45">
                <c:v>16235.153279188771</c:v>
              </c:pt>
              <c:pt idx="46">
                <c:v>18765.908300909367</c:v>
              </c:pt>
              <c:pt idx="47">
                <c:v>24919.755199863052</c:v>
              </c:pt>
              <c:pt idx="48">
                <c:v>33664.620481340738</c:v>
              </c:pt>
              <c:pt idx="49">
                <c:v>40668.169531725769</c:v>
              </c:pt>
              <c:pt idx="50">
                <c:v>49628</c:v>
              </c:pt>
              <c:pt idx="51">
                <c:v>51611.184107761437</c:v>
              </c:pt>
              <c:pt idx="52">
                <c:v>50952.637686986556</c:v>
              </c:pt>
              <c:pt idx="53">
                <c:v>51548.011515861559</c:v>
              </c:pt>
            </c:numLit>
          </c:val>
        </c:ser>
        <c:ser>
          <c:idx val="1"/>
          <c:order val="1"/>
          <c:tx>
            <c:v>Underground Economy</c:v>
          </c:tx>
          <c:spPr>
            <a:solidFill>
              <a:srgbClr val="C00000"/>
            </a:solidFill>
          </c:spPr>
          <c:invertIfNegative val="0"/>
          <c:cat>
            <c:numLit>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Lit>
          </c:cat>
          <c:val>
            <c:numLit>
              <c:formatCode>General</c:formatCode>
              <c:ptCount val="54"/>
              <c:pt idx="0">
                <c:v>1174.0042718598013</c:v>
              </c:pt>
              <c:pt idx="1">
                <c:v>1937.779895861943</c:v>
              </c:pt>
              <c:pt idx="2">
                <c:v>1844.6220017508022</c:v>
              </c:pt>
              <c:pt idx="3">
                <c:v>1336.5173958556836</c:v>
              </c:pt>
              <c:pt idx="4">
                <c:v>1201.39322005139</c:v>
              </c:pt>
              <c:pt idx="5">
                <c:v>1313.531575523564</c:v>
              </c:pt>
              <c:pt idx="6">
                <c:v>1107.6665101920366</c:v>
              </c:pt>
              <c:pt idx="7">
                <c:v>1494.0548065477303</c:v>
              </c:pt>
              <c:pt idx="8">
                <c:v>1983.893528060044</c:v>
              </c:pt>
              <c:pt idx="9">
                <c:v>1848.8400911517761</c:v>
              </c:pt>
              <c:pt idx="10">
                <c:v>1519.2844657725689</c:v>
              </c:pt>
              <c:pt idx="11">
                <c:v>1378.2002691300554</c:v>
              </c:pt>
              <c:pt idx="12">
                <c:v>1280.8305850457568</c:v>
              </c:pt>
              <c:pt idx="13">
                <c:v>1369.4532697349571</c:v>
              </c:pt>
              <c:pt idx="14">
                <c:v>1425.8132847733966</c:v>
              </c:pt>
              <c:pt idx="15">
                <c:v>1301.7110329144004</c:v>
              </c:pt>
              <c:pt idx="16">
                <c:v>2267.4105159548408</c:v>
              </c:pt>
              <c:pt idx="17">
                <c:v>1794.5354572860358</c:v>
              </c:pt>
              <c:pt idx="18">
                <c:v>1518.0195835776781</c:v>
              </c:pt>
              <c:pt idx="19">
                <c:v>1415.1850518501781</c:v>
              </c:pt>
              <c:pt idx="20">
                <c:v>1628.5663865236525</c:v>
              </c:pt>
              <c:pt idx="21">
                <c:v>1529.8137030898333</c:v>
              </c:pt>
              <c:pt idx="22">
                <c:v>1928.9117411137922</c:v>
              </c:pt>
              <c:pt idx="23">
                <c:v>1940.230296778755</c:v>
              </c:pt>
              <c:pt idx="24">
                <c:v>1671.8708187426955</c:v>
              </c:pt>
              <c:pt idx="25">
                <c:v>1567.0269105070333</c:v>
              </c:pt>
              <c:pt idx="26">
                <c:v>1395.9153765671185</c:v>
              </c:pt>
              <c:pt idx="27">
                <c:v>2289.6372791414456</c:v>
              </c:pt>
              <c:pt idx="28">
                <c:v>2309.5239247614145</c:v>
              </c:pt>
              <c:pt idx="29">
                <c:v>3584.2961066882413</c:v>
              </c:pt>
              <c:pt idx="30">
                <c:v>2962.8534670396034</c:v>
              </c:pt>
              <c:pt idx="31">
                <c:v>2471.7215503298239</c:v>
              </c:pt>
              <c:pt idx="32">
                <c:v>2558.9768277688449</c:v>
              </c:pt>
              <c:pt idx="33">
                <c:v>2764.5476522495651</c:v>
              </c:pt>
              <c:pt idx="34">
                <c:v>3978.517726450109</c:v>
              </c:pt>
              <c:pt idx="35">
                <c:v>4985.9364937661021</c:v>
              </c:pt>
              <c:pt idx="36">
                <c:v>3256.9020436065857</c:v>
              </c:pt>
              <c:pt idx="37">
                <c:v>2698.0378463364846</c:v>
              </c:pt>
              <c:pt idx="38">
                <c:v>4591.7859499985152</c:v>
              </c:pt>
              <c:pt idx="39">
                <c:v>4851.434439504138</c:v>
              </c:pt>
              <c:pt idx="40">
                <c:v>3842.9345801494846</c:v>
              </c:pt>
              <c:pt idx="41">
                <c:v>2885.631337674316</c:v>
              </c:pt>
              <c:pt idx="42">
                <c:v>4424.2567032518045</c:v>
              </c:pt>
              <c:pt idx="43">
                <c:v>11273.038135214658</c:v>
              </c:pt>
              <c:pt idx="44">
                <c:v>9219.0415270675367</c:v>
              </c:pt>
              <c:pt idx="45">
                <c:v>10144.30498732454</c:v>
              </c:pt>
              <c:pt idx="46">
                <c:v>11973.903058654678</c:v>
              </c:pt>
              <c:pt idx="47">
                <c:v>17438.032304844648</c:v>
              </c:pt>
              <c:pt idx="48">
                <c:v>27950.243042969894</c:v>
              </c:pt>
              <c:pt idx="49">
                <c:v>27067.045911281108</c:v>
              </c:pt>
              <c:pt idx="50">
                <c:v>30316.241471599998</c:v>
              </c:pt>
              <c:pt idx="51">
                <c:v>29804.23563716888</c:v>
              </c:pt>
              <c:pt idx="52">
                <c:v>25297.199940968447</c:v>
              </c:pt>
              <c:pt idx="53">
                <c:v>21634.690123604792</c:v>
              </c:pt>
            </c:numLit>
          </c:val>
        </c:ser>
        <c:dLbls>
          <c:showLegendKey val="0"/>
          <c:showVal val="0"/>
          <c:showCatName val="0"/>
          <c:showSerName val="0"/>
          <c:showPercent val="0"/>
          <c:showBubbleSize val="0"/>
        </c:dLbls>
        <c:gapWidth val="150"/>
        <c:overlap val="100"/>
        <c:axId val="-104377296"/>
        <c:axId val="-104372944"/>
      </c:barChart>
      <c:catAx>
        <c:axId val="-104377296"/>
        <c:scaling>
          <c:orientation val="minMax"/>
        </c:scaling>
        <c:delete val="0"/>
        <c:axPos val="b"/>
        <c:numFmt formatCode="General" sourceLinked="1"/>
        <c:majorTickMark val="out"/>
        <c:minorTickMark val="none"/>
        <c:tickLblPos val="nextTo"/>
        <c:crossAx val="-104372944"/>
        <c:crosses val="autoZero"/>
        <c:auto val="1"/>
        <c:lblAlgn val="ctr"/>
        <c:lblOffset val="100"/>
        <c:noMultiLvlLbl val="0"/>
      </c:catAx>
      <c:valAx>
        <c:axId val="-104372944"/>
        <c:scaling>
          <c:orientation val="minMax"/>
        </c:scaling>
        <c:delete val="0"/>
        <c:axPos val="l"/>
        <c:majorGridlines/>
        <c:title>
          <c:tx>
            <c:rich>
              <a:bodyPr rot="-5400000" vert="horz"/>
              <a:lstStyle/>
              <a:p>
                <a:pPr>
                  <a:defRPr/>
                </a:pPr>
                <a:r>
                  <a:rPr lang="en-US"/>
                  <a:t>millions of U.S. dollars, real 2010</a:t>
                </a:r>
              </a:p>
            </c:rich>
          </c:tx>
          <c:overlay val="0"/>
        </c:title>
        <c:numFmt formatCode="&quot;$&quot;#,##0" sourceLinked="0"/>
        <c:majorTickMark val="out"/>
        <c:minorTickMark val="none"/>
        <c:tickLblPos val="nextTo"/>
        <c:crossAx val="-104377296"/>
        <c:crosses val="autoZero"/>
        <c:crossBetween val="between"/>
      </c:valAx>
    </c:plotArea>
    <c:legend>
      <c:legendPos val="b"/>
      <c:overlay val="0"/>
    </c:legend>
    <c:plotVisOnly val="1"/>
    <c:dispBlanksAs val="gap"/>
    <c:showDLblsOverMax val="0"/>
  </c:chart>
  <c:printSettings>
    <c:headerFooter/>
    <c:pageMargins b="1" l="0.75" r="0.75" t="1" header="0.5" footer="0.5"/>
    <c:pageSetup orientation="portrait" horizontalDpi="-4" verticalDpi="-4"/>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Underground Economy to GDP, Decade Average</c:v>
          </c:tx>
          <c:spPr>
            <a:solidFill>
              <a:schemeClr val="accent5">
                <a:lumMod val="60000"/>
                <a:lumOff val="40000"/>
              </a:schemeClr>
            </a:solidFill>
            <a:ln>
              <a:noFill/>
            </a:ln>
            <a:effectLst/>
          </c:spPr>
          <c:invertIfNegative val="0"/>
          <c:cat>
            <c:numLit>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Lit>
          </c:cat>
          <c:val>
            <c:numLit>
              <c:formatCode>General</c:formatCode>
              <c:ptCount val="54"/>
              <c:pt idx="0">
                <c:v>0.49315050000000005</c:v>
              </c:pt>
              <c:pt idx="1">
                <c:v>0.49315050000000005</c:v>
              </c:pt>
              <c:pt idx="2">
                <c:v>0.49315050000000005</c:v>
              </c:pt>
              <c:pt idx="3">
                <c:v>0.49315050000000005</c:v>
              </c:pt>
              <c:pt idx="4">
                <c:v>0.49315050000000005</c:v>
              </c:pt>
              <c:pt idx="5">
                <c:v>0.49315050000000005</c:v>
              </c:pt>
              <c:pt idx="6">
                <c:v>0.49315050000000005</c:v>
              </c:pt>
              <c:pt idx="7">
                <c:v>0.49315050000000005</c:v>
              </c:pt>
              <c:pt idx="8">
                <c:v>0.49315050000000005</c:v>
              </c:pt>
              <c:pt idx="10">
                <c:v>0.50318705999999991</c:v>
              </c:pt>
              <c:pt idx="11">
                <c:v>0.50318705999999991</c:v>
              </c:pt>
              <c:pt idx="12">
                <c:v>0.50318705999999991</c:v>
              </c:pt>
              <c:pt idx="13">
                <c:v>0.50318705999999991</c:v>
              </c:pt>
              <c:pt idx="14">
                <c:v>0.50318705999999991</c:v>
              </c:pt>
              <c:pt idx="15">
                <c:v>0.50318705999999991</c:v>
              </c:pt>
              <c:pt idx="16">
                <c:v>0.50318705999999991</c:v>
              </c:pt>
              <c:pt idx="17">
                <c:v>0.50318705999999991</c:v>
              </c:pt>
              <c:pt idx="18">
                <c:v>0.50318705999999991</c:v>
              </c:pt>
              <c:pt idx="20">
                <c:v>0.66099569000000002</c:v>
              </c:pt>
              <c:pt idx="21">
                <c:v>0.66099569000000002</c:v>
              </c:pt>
              <c:pt idx="22">
                <c:v>0.66099569000000002</c:v>
              </c:pt>
              <c:pt idx="23">
                <c:v>0.66099569000000002</c:v>
              </c:pt>
              <c:pt idx="24">
                <c:v>0.66099569000000002</c:v>
              </c:pt>
              <c:pt idx="25">
                <c:v>0.66099569000000002</c:v>
              </c:pt>
              <c:pt idx="26">
                <c:v>0.66099569000000002</c:v>
              </c:pt>
              <c:pt idx="27">
                <c:v>0.66099569000000002</c:v>
              </c:pt>
              <c:pt idx="28">
                <c:v>0.66099569000000002</c:v>
              </c:pt>
              <c:pt idx="30">
                <c:v>0.53454552</c:v>
              </c:pt>
              <c:pt idx="31">
                <c:v>0.53454552</c:v>
              </c:pt>
              <c:pt idx="32">
                <c:v>0.53454552</c:v>
              </c:pt>
              <c:pt idx="33">
                <c:v>0.53454552</c:v>
              </c:pt>
              <c:pt idx="34">
                <c:v>0.53454552</c:v>
              </c:pt>
              <c:pt idx="35">
                <c:v>0.53454552</c:v>
              </c:pt>
              <c:pt idx="36">
                <c:v>0.53454552</c:v>
              </c:pt>
              <c:pt idx="37">
                <c:v>0.53454552</c:v>
              </c:pt>
              <c:pt idx="38">
                <c:v>0.53454552</c:v>
              </c:pt>
              <c:pt idx="40">
                <c:v>0.57070752000000013</c:v>
              </c:pt>
              <c:pt idx="41">
                <c:v>0.57070752000000013</c:v>
              </c:pt>
              <c:pt idx="42">
                <c:v>0.57070752000000013</c:v>
              </c:pt>
              <c:pt idx="43">
                <c:v>0.57070752000000013</c:v>
              </c:pt>
              <c:pt idx="44">
                <c:v>0.57070752000000013</c:v>
              </c:pt>
              <c:pt idx="45">
                <c:v>0.57070752000000013</c:v>
              </c:pt>
              <c:pt idx="46">
                <c:v>0.57070752000000013</c:v>
              </c:pt>
              <c:pt idx="47">
                <c:v>0.57070752000000013</c:v>
              </c:pt>
              <c:pt idx="48">
                <c:v>0.57070752000000013</c:v>
              </c:pt>
              <c:pt idx="50">
                <c:v>0.52613260000000006</c:v>
              </c:pt>
              <c:pt idx="51">
                <c:v>0.52613260000000006</c:v>
              </c:pt>
              <c:pt idx="52">
                <c:v>0.52613260000000006</c:v>
              </c:pt>
              <c:pt idx="53">
                <c:v>0.52613260000000006</c:v>
              </c:pt>
            </c:numLit>
          </c:val>
        </c:ser>
        <c:dLbls>
          <c:showLegendKey val="0"/>
          <c:showVal val="0"/>
          <c:showCatName val="0"/>
          <c:showSerName val="0"/>
          <c:showPercent val="0"/>
          <c:showBubbleSize val="0"/>
        </c:dLbls>
        <c:gapWidth val="0"/>
        <c:axId val="-104365328"/>
        <c:axId val="-104370224"/>
      </c:barChart>
      <c:lineChart>
        <c:grouping val="standard"/>
        <c:varyColors val="0"/>
        <c:ser>
          <c:idx val="1"/>
          <c:order val="1"/>
          <c:tx>
            <c:v>Total Illicit Flows to GDP</c:v>
          </c:tx>
          <c:spPr>
            <a:ln w="41275" cap="rnd">
              <a:solidFill>
                <a:schemeClr val="accent1">
                  <a:lumMod val="75000"/>
                </a:schemeClr>
              </a:solidFill>
              <a:round/>
            </a:ln>
            <a:effectLst/>
          </c:spPr>
          <c:marker>
            <c:symbol val="none"/>
          </c:marker>
          <c:val>
            <c:numLit>
              <c:formatCode>General</c:formatCode>
              <c:ptCount val="54"/>
              <c:pt idx="0">
                <c:v>0.15750101001308203</c:v>
              </c:pt>
              <c:pt idx="1">
                <c:v>0.14816919412810919</c:v>
              </c:pt>
              <c:pt idx="2">
                <c:v>0.10477292599205407</c:v>
              </c:pt>
              <c:pt idx="3">
                <c:v>0.17729124476552649</c:v>
              </c:pt>
              <c:pt idx="4">
                <c:v>0.20073853016767382</c:v>
              </c:pt>
              <c:pt idx="5">
                <c:v>0.27073850378540837</c:v>
              </c:pt>
              <c:pt idx="6">
                <c:v>0.28736604586596215</c:v>
              </c:pt>
              <c:pt idx="7">
                <c:v>0.30378524384256744</c:v>
              </c:pt>
              <c:pt idx="8">
                <c:v>0.1918924064327574</c:v>
              </c:pt>
              <c:pt idx="9">
                <c:v>0.17920598776489077</c:v>
              </c:pt>
              <c:pt idx="10">
                <c:v>0.25156812399483292</c:v>
              </c:pt>
              <c:pt idx="11">
                <c:v>0.24697062973964895</c:v>
              </c:pt>
              <c:pt idx="12">
                <c:v>0.21230628691178335</c:v>
              </c:pt>
              <c:pt idx="13">
                <c:v>0.17103150619694718</c:v>
              </c:pt>
              <c:pt idx="14">
                <c:v>0.15924296367744237</c:v>
              </c:pt>
              <c:pt idx="15">
                <c:v>0.19318378230186892</c:v>
              </c:pt>
              <c:pt idx="16">
                <c:v>9.9874796041241831E-2</c:v>
              </c:pt>
              <c:pt idx="17">
                <c:v>0.19345803164283959</c:v>
              </c:pt>
              <c:pt idx="18">
                <c:v>0.327620228046682</c:v>
              </c:pt>
              <c:pt idx="19">
                <c:v>0.33177398603933583</c:v>
              </c:pt>
              <c:pt idx="20">
                <c:v>0.38217991193575418</c:v>
              </c:pt>
              <c:pt idx="21">
                <c:v>0.42736774438600444</c:v>
              </c:pt>
              <c:pt idx="22">
                <c:v>0.34124261958999014</c:v>
              </c:pt>
              <c:pt idx="23">
                <c:v>0.36482520290101478</c:v>
              </c:pt>
              <c:pt idx="24">
                <c:v>0.32765050002819951</c:v>
              </c:pt>
              <c:pt idx="25">
                <c:v>0.28320947204100771</c:v>
              </c:pt>
              <c:pt idx="26">
                <c:v>0.25885567041164648</c:v>
              </c:pt>
              <c:pt idx="27">
                <c:v>0.25250257579639734</c:v>
              </c:pt>
              <c:pt idx="28">
                <c:v>0.38994213418287282</c:v>
              </c:pt>
              <c:pt idx="29">
                <c:v>0.26356930220119801</c:v>
              </c:pt>
              <c:pt idx="30">
                <c:v>0.3501376232888942</c:v>
              </c:pt>
              <c:pt idx="31">
                <c:v>0.19761551653817613</c:v>
              </c:pt>
              <c:pt idx="32">
                <c:v>0.15487482257052571</c:v>
              </c:pt>
              <c:pt idx="33">
                <c:v>0.1884128542280841</c:v>
              </c:pt>
              <c:pt idx="34">
                <c:v>0.14953969145770901</c:v>
              </c:pt>
              <c:pt idx="35">
                <c:v>0.20540471074925631</c:v>
              </c:pt>
              <c:pt idx="36">
                <c:v>0.29382451540539212</c:v>
              </c:pt>
              <c:pt idx="37">
                <c:v>0.19122510717564986</c:v>
              </c:pt>
              <c:pt idx="38">
                <c:v>5.5248220831092799E-2</c:v>
              </c:pt>
              <c:pt idx="39">
                <c:v>2.9649593923394581E-2</c:v>
              </c:pt>
              <c:pt idx="40">
                <c:v>7.1474043248301825E-2</c:v>
              </c:pt>
              <c:pt idx="41">
                <c:v>4.6375054086450741E-2</c:v>
              </c:pt>
              <c:pt idx="42">
                <c:v>0.13970016689780673</c:v>
              </c:pt>
              <c:pt idx="43">
                <c:v>9.5621720796522841E-2</c:v>
              </c:pt>
              <c:pt idx="44">
                <c:v>0.14667340461801714</c:v>
              </c:pt>
              <c:pt idx="45">
                <c:v>0.18037862426286955</c:v>
              </c:pt>
              <c:pt idx="46">
                <c:v>0.13310949276183875</c:v>
              </c:pt>
              <c:pt idx="47">
                <c:v>0.1845493929771328</c:v>
              </c:pt>
              <c:pt idx="48">
                <c:v>0.14142642996162735</c:v>
              </c:pt>
              <c:pt idx="49">
                <c:v>0.12252758819416601</c:v>
              </c:pt>
              <c:pt idx="50">
                <c:v>0.19161058348736038</c:v>
              </c:pt>
              <c:pt idx="51">
                <c:v>0.10390425986187095</c:v>
              </c:pt>
              <c:pt idx="52">
                <c:v>0.25561938498451897</c:v>
              </c:pt>
              <c:pt idx="53">
                <c:v>0.17229922344917453</c:v>
              </c:pt>
            </c:numLit>
          </c:val>
          <c:smooth val="0"/>
        </c:ser>
        <c:ser>
          <c:idx val="2"/>
          <c:order val="2"/>
          <c:tx>
            <c:v>Total Capital Flight to GDP</c:v>
          </c:tx>
          <c:spPr>
            <a:ln w="41275" cap="rnd">
              <a:solidFill>
                <a:srgbClr val="C00000"/>
              </a:solidFill>
              <a:round/>
            </a:ln>
            <a:effectLst/>
          </c:spPr>
          <c:marker>
            <c:symbol val="none"/>
          </c:marker>
          <c:val>
            <c:numLit>
              <c:formatCode>General</c:formatCode>
              <c:ptCount val="54"/>
              <c:pt idx="12">
                <c:v>0.24519814543919055</c:v>
              </c:pt>
              <c:pt idx="13">
                <c:v>0.29154605464050709</c:v>
              </c:pt>
              <c:pt idx="14">
                <c:v>0.19385639202842281</c:v>
              </c:pt>
              <c:pt idx="15">
                <c:v>0.24449489107655736</c:v>
              </c:pt>
              <c:pt idx="16">
                <c:v>0.1474089166198686</c:v>
              </c:pt>
              <c:pt idx="17">
                <c:v>0.32537992701957896</c:v>
              </c:pt>
              <c:pt idx="18">
                <c:v>0.38582632640035086</c:v>
              </c:pt>
              <c:pt idx="19">
                <c:v>0.59358247398177943</c:v>
              </c:pt>
              <c:pt idx="20">
                <c:v>0.65503342309820511</c:v>
              </c:pt>
              <c:pt idx="21">
                <c:v>0.87962006684526084</c:v>
              </c:pt>
              <c:pt idx="22">
                <c:v>0.42184001335944377</c:v>
              </c:pt>
              <c:pt idx="23">
                <c:v>0.3653288959699007</c:v>
              </c:pt>
              <c:pt idx="24">
                <c:v>0.4277030329165592</c:v>
              </c:pt>
              <c:pt idx="25">
                <c:v>0.35417866784500684</c:v>
              </c:pt>
              <c:pt idx="26">
                <c:v>0.57850555880056376</c:v>
              </c:pt>
              <c:pt idx="27">
                <c:v>0.52475240841451665</c:v>
              </c:pt>
              <c:pt idx="28">
                <c:v>0.56531136246760938</c:v>
              </c:pt>
              <c:pt idx="29">
                <c:v>0.430145752765973</c:v>
              </c:pt>
              <c:pt idx="30">
                <c:v>0.46722913182763415</c:v>
              </c:pt>
              <c:pt idx="31">
                <c:v>0.36443494894066397</c:v>
              </c:pt>
              <c:pt idx="32">
                <c:v>0.29624843217810637</c:v>
              </c:pt>
              <c:pt idx="33">
                <c:v>0.3843535569784981</c:v>
              </c:pt>
              <c:pt idx="34">
                <c:v>0.2273922705701997</c:v>
              </c:pt>
              <c:pt idx="35">
                <c:v>0.39691172584724593</c:v>
              </c:pt>
              <c:pt idx="36">
                <c:v>0.55759576755222529</c:v>
              </c:pt>
              <c:pt idx="37">
                <c:v>0.28052400581657672</c:v>
              </c:pt>
              <c:pt idx="38">
                <c:v>0.1277483740259755</c:v>
              </c:pt>
              <c:pt idx="39">
                <c:v>5.1942555823558584E-2</c:v>
              </c:pt>
              <c:pt idx="40">
                <c:v>0.1307155347649066</c:v>
              </c:pt>
              <c:pt idx="41">
                <c:v>0.11320885430839206</c:v>
              </c:pt>
              <c:pt idx="42">
                <c:v>0.19628639681562293</c:v>
              </c:pt>
              <c:pt idx="43">
                <c:v>0.13045921646751107</c:v>
              </c:pt>
              <c:pt idx="44">
                <c:v>0.23626545462026213</c:v>
              </c:pt>
              <c:pt idx="45">
                <c:v>0.17873281403195795</c:v>
              </c:pt>
              <c:pt idx="46">
                <c:v>0.12558003957510122</c:v>
              </c:pt>
              <c:pt idx="47">
                <c:v>0.18098799747369521</c:v>
              </c:pt>
              <c:pt idx="48">
                <c:v>0.15615828549033522</c:v>
              </c:pt>
              <c:pt idx="49">
                <c:v>0.12118721773908631</c:v>
              </c:pt>
              <c:pt idx="50">
                <c:v>0.19684088450192214</c:v>
              </c:pt>
              <c:pt idx="51">
                <c:v>0.100527896499202</c:v>
              </c:pt>
              <c:pt idx="52">
                <c:v>0.26949629536932196</c:v>
              </c:pt>
              <c:pt idx="53">
                <c:v>0.19916000666294009</c:v>
              </c:pt>
            </c:numLit>
          </c:val>
          <c:smooth val="0"/>
        </c:ser>
        <c:dLbls>
          <c:showLegendKey val="0"/>
          <c:showVal val="0"/>
          <c:showCatName val="0"/>
          <c:showSerName val="0"/>
          <c:showPercent val="0"/>
          <c:showBubbleSize val="0"/>
        </c:dLbls>
        <c:marker val="1"/>
        <c:smooth val="0"/>
        <c:axId val="-104365328"/>
        <c:axId val="-104370224"/>
      </c:lineChart>
      <c:catAx>
        <c:axId val="-104365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370224"/>
        <c:crosses val="autoZero"/>
        <c:auto val="1"/>
        <c:lblAlgn val="ctr"/>
        <c:lblOffset val="100"/>
        <c:tickLblSkip val="5"/>
        <c:noMultiLvlLbl val="0"/>
      </c:catAx>
      <c:valAx>
        <c:axId val="-1043702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365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Voice and Accountability </a:t>
            </a:r>
          </a:p>
        </c:rich>
      </c:tx>
      <c:overlay val="1"/>
    </c:title>
    <c:autoTitleDeleted val="0"/>
    <c:plotArea>
      <c:layout>
        <c:manualLayout>
          <c:layoutTarget val="inner"/>
          <c:xMode val="edge"/>
          <c:yMode val="edge"/>
          <c:x val="8.5133971562907154E-2"/>
          <c:y val="0.15796164831541837"/>
          <c:w val="0.85131479068713534"/>
          <c:h val="0.58944238780118363"/>
        </c:manualLayout>
      </c:layout>
      <c:areaChart>
        <c:grouping val="standard"/>
        <c:varyColors val="0"/>
        <c:ser>
          <c:idx val="1"/>
          <c:order val="1"/>
          <c:tx>
            <c:v>G-7</c:v>
          </c:tx>
          <c:spPr>
            <a:solidFill>
              <a:schemeClr val="bg1">
                <a:lumMod val="95000"/>
              </a:schemeClr>
            </a:solidFill>
            <a:ln>
              <a:noFill/>
            </a:ln>
          </c:spPr>
          <c:cat>
            <c:numRef>
              <c:f>'Chart 2-1'!$C$3:$Q$3</c:f>
              <c:numCache>
                <c:formatCode>General</c:formatCode>
                <c:ptCount val="15"/>
                <c:pt idx="0">
                  <c:v>1996</c:v>
                </c:pt>
                <c:pt idx="1">
                  <c:v>1998</c:v>
                </c:pt>
                <c:pt idx="2">
                  <c:v>2000</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'Chart 2-1'!$C$11:$Q$11</c:f>
              <c:numCache>
                <c:formatCode>0.0</c:formatCode>
                <c:ptCount val="15"/>
                <c:pt idx="0">
                  <c:v>1.3</c:v>
                </c:pt>
                <c:pt idx="1">
                  <c:v>1.2142857142857142</c:v>
                </c:pt>
                <c:pt idx="2">
                  <c:v>1.2285714285714284</c:v>
                </c:pt>
                <c:pt idx="3">
                  <c:v>1.2428571428571427</c:v>
                </c:pt>
                <c:pt idx="4">
                  <c:v>1.2285714285714284</c:v>
                </c:pt>
                <c:pt idx="5">
                  <c:v>1.3857142857142859</c:v>
                </c:pt>
                <c:pt idx="6">
                  <c:v>1.3142857142857145</c:v>
                </c:pt>
                <c:pt idx="7">
                  <c:v>1.2285714285714284</c:v>
                </c:pt>
                <c:pt idx="8">
                  <c:v>1.2142857142857142</c:v>
                </c:pt>
                <c:pt idx="9">
                  <c:v>1.1857142857142857</c:v>
                </c:pt>
                <c:pt idx="10">
                  <c:v>1.1857142857142855</c:v>
                </c:pt>
                <c:pt idx="11">
                  <c:v>1.1857142857142855</c:v>
                </c:pt>
                <c:pt idx="12">
                  <c:v>1.2</c:v>
                </c:pt>
                <c:pt idx="13">
                  <c:v>1.2</c:v>
                </c:pt>
                <c:pt idx="14">
                  <c:v>1.2142857142857142</c:v>
                </c:pt>
              </c:numCache>
            </c:numRef>
          </c:val>
        </c:ser>
        <c:ser>
          <c:idx val="0"/>
          <c:order val="0"/>
          <c:tx>
            <c:v>Myanmar</c:v>
          </c:tx>
          <c:spPr>
            <a:solidFill>
              <a:schemeClr val="bg1">
                <a:lumMod val="95000"/>
              </a:schemeClr>
            </a:solidFill>
            <a:ln>
              <a:noFill/>
            </a:ln>
          </c:spPr>
          <c:cat>
            <c:numRef>
              <c:f>'Chart 2-1'!$C$3:$Q$3</c:f>
              <c:numCache>
                <c:formatCode>General</c:formatCode>
                <c:ptCount val="15"/>
                <c:pt idx="0">
                  <c:v>1996</c:v>
                </c:pt>
                <c:pt idx="1">
                  <c:v>1998</c:v>
                </c:pt>
                <c:pt idx="2">
                  <c:v>2000</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'Chart 2-1'!$C$26:$Q$26</c:f>
              <c:numCache>
                <c:formatCode>General</c:formatCode>
                <c:ptCount val="15"/>
                <c:pt idx="0">
                  <c:v>-1.9</c:v>
                </c:pt>
                <c:pt idx="1">
                  <c:v>-1.9</c:v>
                </c:pt>
                <c:pt idx="2">
                  <c:v>-2.1</c:v>
                </c:pt>
                <c:pt idx="3">
                  <c:v>-2</c:v>
                </c:pt>
                <c:pt idx="4">
                  <c:v>-2.1</c:v>
                </c:pt>
                <c:pt idx="5">
                  <c:v>-2.2000000000000002</c:v>
                </c:pt>
                <c:pt idx="6">
                  <c:v>-2.2000000000000002</c:v>
                </c:pt>
                <c:pt idx="7">
                  <c:v>-2.2000000000000002</c:v>
                </c:pt>
                <c:pt idx="8">
                  <c:v>-2.2000000000000002</c:v>
                </c:pt>
                <c:pt idx="9">
                  <c:v>-2.2000000000000002</c:v>
                </c:pt>
                <c:pt idx="10">
                  <c:v>-2.2000000000000002</c:v>
                </c:pt>
                <c:pt idx="11">
                  <c:v>-2.1</c:v>
                </c:pt>
                <c:pt idx="12">
                  <c:v>-1.9</c:v>
                </c:pt>
                <c:pt idx="13">
                  <c:v>-1.7</c:v>
                </c:pt>
                <c:pt idx="14">
                  <c:v>-1.5</c:v>
                </c:pt>
              </c:numCache>
            </c:numRef>
          </c:val>
        </c:ser>
        <c:dLbls>
          <c:showLegendKey val="0"/>
          <c:showVal val="0"/>
          <c:showCatName val="0"/>
          <c:showSerName val="0"/>
          <c:showPercent val="0"/>
          <c:showBubbleSize val="0"/>
        </c:dLbls>
        <c:dropLines/>
        <c:axId val="-106164320"/>
        <c:axId val="-106155072"/>
      </c:areaChart>
      <c:lineChart>
        <c:grouping val="standard"/>
        <c:varyColors val="0"/>
        <c:ser>
          <c:idx val="2"/>
          <c:order val="2"/>
          <c:tx>
            <c:v>Southeast Asia</c:v>
          </c:tx>
          <c:spPr>
            <a:ln>
              <a:noFill/>
            </a:ln>
          </c:spPr>
          <c:marker>
            <c:symbol val="diamond"/>
            <c:size val="7"/>
            <c:spPr>
              <a:solidFill>
                <a:schemeClr val="accent1">
                  <a:lumMod val="50000"/>
                </a:schemeClr>
              </a:solidFill>
              <a:ln>
                <a:noFill/>
              </a:ln>
            </c:spPr>
          </c:marker>
          <c:val>
            <c:numRef>
              <c:f>'Chart 2-1'!$C$24:$Q$24</c:f>
              <c:numCache>
                <c:formatCode>0.0</c:formatCode>
                <c:ptCount val="15"/>
                <c:pt idx="0">
                  <c:v>-0.57000000000000006</c:v>
                </c:pt>
                <c:pt idx="1">
                  <c:v>-0.6399999999999999</c:v>
                </c:pt>
                <c:pt idx="2">
                  <c:v>-0.50909090909090904</c:v>
                </c:pt>
                <c:pt idx="3">
                  <c:v>-0.6454545454545455</c:v>
                </c:pt>
                <c:pt idx="4">
                  <c:v>-0.71818181818181803</c:v>
                </c:pt>
                <c:pt idx="5">
                  <c:v>-0.68181818181818177</c:v>
                </c:pt>
                <c:pt idx="6">
                  <c:v>-0.71818181818181825</c:v>
                </c:pt>
                <c:pt idx="7">
                  <c:v>-0.83636363636363631</c:v>
                </c:pt>
                <c:pt idx="8">
                  <c:v>-0.80909090909090908</c:v>
                </c:pt>
                <c:pt idx="9">
                  <c:v>-0.78181818181818175</c:v>
                </c:pt>
                <c:pt idx="10">
                  <c:v>-0.72727272727272729</c:v>
                </c:pt>
                <c:pt idx="11">
                  <c:v>-0.74545454545454537</c:v>
                </c:pt>
                <c:pt idx="12">
                  <c:v>-0.65454545454545465</c:v>
                </c:pt>
                <c:pt idx="13">
                  <c:v>-0.60909090909090902</c:v>
                </c:pt>
                <c:pt idx="14">
                  <c:v>-0.59090909090909094</c:v>
                </c:pt>
              </c:numCache>
            </c:numRef>
          </c:val>
          <c:smooth val="0"/>
        </c:ser>
        <c:ser>
          <c:idx val="3"/>
          <c:order val="3"/>
          <c:tx>
            <c:v>Myanmar</c:v>
          </c:tx>
          <c:spPr>
            <a:ln w="28575">
              <a:noFill/>
            </a:ln>
          </c:spPr>
          <c:marker>
            <c:symbol val="square"/>
            <c:size val="5"/>
            <c:spPr>
              <a:solidFill>
                <a:srgbClr val="FF0000"/>
              </a:solidFill>
              <a:ln>
                <a:noFill/>
              </a:ln>
            </c:spPr>
          </c:marker>
          <c:val>
            <c:numRef>
              <c:f>'Chart 2-1'!$C$26:$Q$26</c:f>
              <c:numCache>
                <c:formatCode>General</c:formatCode>
                <c:ptCount val="15"/>
                <c:pt idx="0">
                  <c:v>-1.9</c:v>
                </c:pt>
                <c:pt idx="1">
                  <c:v>-1.9</c:v>
                </c:pt>
                <c:pt idx="2">
                  <c:v>-2.1</c:v>
                </c:pt>
                <c:pt idx="3">
                  <c:v>-2</c:v>
                </c:pt>
                <c:pt idx="4">
                  <c:v>-2.1</c:v>
                </c:pt>
                <c:pt idx="5">
                  <c:v>-2.2000000000000002</c:v>
                </c:pt>
                <c:pt idx="6">
                  <c:v>-2.2000000000000002</c:v>
                </c:pt>
                <c:pt idx="7">
                  <c:v>-2.2000000000000002</c:v>
                </c:pt>
                <c:pt idx="8">
                  <c:v>-2.2000000000000002</c:v>
                </c:pt>
                <c:pt idx="9">
                  <c:v>-2.2000000000000002</c:v>
                </c:pt>
                <c:pt idx="10">
                  <c:v>-2.2000000000000002</c:v>
                </c:pt>
                <c:pt idx="11">
                  <c:v>-2.1</c:v>
                </c:pt>
                <c:pt idx="12">
                  <c:v>-1.9</c:v>
                </c:pt>
                <c:pt idx="13">
                  <c:v>-1.7</c:v>
                </c:pt>
                <c:pt idx="14">
                  <c:v>-1.5</c:v>
                </c:pt>
              </c:numCache>
            </c:numRef>
          </c:val>
          <c:smooth val="0"/>
        </c:ser>
        <c:ser>
          <c:idx val="4"/>
          <c:order val="4"/>
          <c:tx>
            <c:v>G-7</c:v>
          </c:tx>
          <c:spPr>
            <a:ln w="28575">
              <a:noFill/>
            </a:ln>
          </c:spPr>
          <c:marker>
            <c:symbol val="square"/>
            <c:size val="5"/>
            <c:spPr>
              <a:solidFill>
                <a:schemeClr val="accent1"/>
              </a:solidFill>
              <a:ln>
                <a:noFill/>
              </a:ln>
            </c:spPr>
          </c:marker>
          <c:val>
            <c:numRef>
              <c:f>'Chart 2-1'!$C$11:$Q$11</c:f>
              <c:numCache>
                <c:formatCode>0.0</c:formatCode>
                <c:ptCount val="15"/>
                <c:pt idx="0">
                  <c:v>1.3</c:v>
                </c:pt>
                <c:pt idx="1">
                  <c:v>1.2142857142857142</c:v>
                </c:pt>
                <c:pt idx="2">
                  <c:v>1.2285714285714284</c:v>
                </c:pt>
                <c:pt idx="3">
                  <c:v>1.2428571428571427</c:v>
                </c:pt>
                <c:pt idx="4">
                  <c:v>1.2285714285714284</c:v>
                </c:pt>
                <c:pt idx="5">
                  <c:v>1.3857142857142859</c:v>
                </c:pt>
                <c:pt idx="6">
                  <c:v>1.3142857142857145</c:v>
                </c:pt>
                <c:pt idx="7">
                  <c:v>1.2285714285714284</c:v>
                </c:pt>
                <c:pt idx="8">
                  <c:v>1.2142857142857142</c:v>
                </c:pt>
                <c:pt idx="9">
                  <c:v>1.1857142857142857</c:v>
                </c:pt>
                <c:pt idx="10">
                  <c:v>1.1857142857142855</c:v>
                </c:pt>
                <c:pt idx="11">
                  <c:v>1.1857142857142855</c:v>
                </c:pt>
                <c:pt idx="12">
                  <c:v>1.2</c:v>
                </c:pt>
                <c:pt idx="13">
                  <c:v>1.2</c:v>
                </c:pt>
                <c:pt idx="14">
                  <c:v>1.2142857142857142</c:v>
                </c:pt>
              </c:numCache>
            </c:numRef>
          </c:val>
          <c:smooth val="0"/>
        </c:ser>
        <c:dLbls>
          <c:showLegendKey val="0"/>
          <c:showVal val="0"/>
          <c:showCatName val="0"/>
          <c:showSerName val="0"/>
          <c:showPercent val="0"/>
          <c:showBubbleSize val="0"/>
        </c:dLbls>
        <c:marker val="1"/>
        <c:smooth val="0"/>
        <c:axId val="-106157248"/>
        <c:axId val="-106149632"/>
      </c:lineChart>
      <c:catAx>
        <c:axId val="-106164320"/>
        <c:scaling>
          <c:orientation val="minMax"/>
        </c:scaling>
        <c:delete val="0"/>
        <c:axPos val="b"/>
        <c:numFmt formatCode="General" sourceLinked="1"/>
        <c:majorTickMark val="none"/>
        <c:minorTickMark val="none"/>
        <c:tickLblPos val="low"/>
        <c:txPr>
          <a:bodyPr rot="-2700000" vert="horz" anchor="b" anchorCtr="0"/>
          <a:lstStyle/>
          <a:p>
            <a:pPr>
              <a:defRPr/>
            </a:pPr>
            <a:endParaRPr lang="en-US"/>
          </a:p>
        </c:txPr>
        <c:crossAx val="-106155072"/>
        <c:crosses val="autoZero"/>
        <c:auto val="1"/>
        <c:lblAlgn val="ctr"/>
        <c:lblOffset val="100"/>
        <c:noMultiLvlLbl val="1"/>
      </c:catAx>
      <c:valAx>
        <c:axId val="-106155072"/>
        <c:scaling>
          <c:orientation val="minMax"/>
          <c:max val="2.5"/>
          <c:min val="-2.5"/>
        </c:scaling>
        <c:delete val="0"/>
        <c:axPos val="l"/>
        <c:numFmt formatCode="General" sourceLinked="0"/>
        <c:majorTickMark val="none"/>
        <c:minorTickMark val="none"/>
        <c:tickLblPos val="nextTo"/>
        <c:crossAx val="-106164320"/>
        <c:crosses val="autoZero"/>
        <c:crossBetween val="between"/>
        <c:majorUnit val="0.5"/>
      </c:valAx>
      <c:valAx>
        <c:axId val="-106149632"/>
        <c:scaling>
          <c:orientation val="minMax"/>
          <c:max val="2.5"/>
          <c:min val="-2.5"/>
        </c:scaling>
        <c:delete val="0"/>
        <c:axPos val="r"/>
        <c:numFmt formatCode="General" sourceLinked="0"/>
        <c:majorTickMark val="out"/>
        <c:minorTickMark val="none"/>
        <c:tickLblPos val="nextTo"/>
        <c:crossAx val="-106157248"/>
        <c:crosses val="max"/>
        <c:crossBetween val="between"/>
        <c:majorUnit val="0.5"/>
      </c:valAx>
      <c:catAx>
        <c:axId val="-106157248"/>
        <c:scaling>
          <c:orientation val="minMax"/>
        </c:scaling>
        <c:delete val="1"/>
        <c:axPos val="b"/>
        <c:majorTickMark val="out"/>
        <c:minorTickMark val="none"/>
        <c:tickLblPos val="nextTo"/>
        <c:crossAx val="-106149632"/>
        <c:crosses val="autoZero"/>
        <c:auto val="1"/>
        <c:lblAlgn val="ctr"/>
        <c:lblOffset val="100"/>
        <c:noMultiLvlLbl val="0"/>
      </c:catAx>
      <c:spPr>
        <a:ln>
          <a:solidFill>
            <a:schemeClr val="bg1">
              <a:lumMod val="95000"/>
            </a:schemeClr>
          </a:solidFill>
        </a:ln>
      </c:spPr>
    </c:plotArea>
    <c:legend>
      <c:legendPos val="b"/>
      <c:legendEntry>
        <c:idx val="0"/>
        <c:delete val="1"/>
      </c:legendEntry>
      <c:legendEntry>
        <c:idx val="1"/>
        <c:delete val="1"/>
      </c:legendEntry>
      <c:overlay val="0"/>
      <c:spPr>
        <a:ln w="3175">
          <a:noFill/>
        </a:ln>
      </c:sp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Political Stability </a:t>
            </a:r>
          </a:p>
        </c:rich>
      </c:tx>
      <c:overlay val="0"/>
    </c:title>
    <c:autoTitleDeleted val="0"/>
    <c:plotArea>
      <c:layout>
        <c:manualLayout>
          <c:layoutTarget val="inner"/>
          <c:xMode val="edge"/>
          <c:yMode val="edge"/>
          <c:x val="7.361351706036745E-2"/>
          <c:y val="0.11492193438268382"/>
          <c:w val="0.85796916010498692"/>
          <c:h val="0.64981477674477739"/>
        </c:manualLayout>
      </c:layout>
      <c:areaChart>
        <c:grouping val="standard"/>
        <c:varyColors val="0"/>
        <c:ser>
          <c:idx val="0"/>
          <c:order val="0"/>
          <c:tx>
            <c:v>G-7</c:v>
          </c:tx>
          <c:spPr>
            <a:solidFill>
              <a:schemeClr val="bg1">
                <a:lumMod val="95000"/>
              </a:schemeClr>
            </a:solidFill>
          </c:spPr>
          <c:dLbls>
            <c:delete val="1"/>
          </c:dLbls>
          <c:cat>
            <c:numRef>
              <c:f>'Chart 2-2'!$C$3:$Q$3</c:f>
              <c:numCache>
                <c:formatCode>General</c:formatCode>
                <c:ptCount val="15"/>
                <c:pt idx="0">
                  <c:v>1996</c:v>
                </c:pt>
                <c:pt idx="1">
                  <c:v>1998</c:v>
                </c:pt>
                <c:pt idx="2">
                  <c:v>2000</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'Chart 2-2'!$C$11:$Q$11</c:f>
              <c:numCache>
                <c:formatCode>0.0</c:formatCode>
                <c:ptCount val="15"/>
                <c:pt idx="0">
                  <c:v>1.0142857142857145</c:v>
                </c:pt>
                <c:pt idx="1">
                  <c:v>0.97142857142857142</c:v>
                </c:pt>
                <c:pt idx="2">
                  <c:v>1.0142857142857142</c:v>
                </c:pt>
                <c:pt idx="3">
                  <c:v>0.81428571428571428</c:v>
                </c:pt>
                <c:pt idx="4">
                  <c:v>0.48571428571428571</c:v>
                </c:pt>
                <c:pt idx="5">
                  <c:v>0.42857142857142855</c:v>
                </c:pt>
                <c:pt idx="6">
                  <c:v>0.51428571428571435</c:v>
                </c:pt>
                <c:pt idx="7">
                  <c:v>0.75714285714285712</c:v>
                </c:pt>
                <c:pt idx="8">
                  <c:v>0.7142857142857143</c:v>
                </c:pt>
                <c:pt idx="9">
                  <c:v>0.68571428571428572</c:v>
                </c:pt>
                <c:pt idx="10">
                  <c:v>0.58571428571428574</c:v>
                </c:pt>
                <c:pt idx="11">
                  <c:v>0.65714285714285725</c:v>
                </c:pt>
                <c:pt idx="12">
                  <c:v>0.7142857142857143</c:v>
                </c:pt>
                <c:pt idx="13">
                  <c:v>0.7</c:v>
                </c:pt>
                <c:pt idx="14">
                  <c:v>0.7</c:v>
                </c:pt>
              </c:numCache>
            </c:numRef>
          </c:val>
        </c:ser>
        <c:ser>
          <c:idx val="1"/>
          <c:order val="1"/>
          <c:tx>
            <c:v>Myanmar</c:v>
          </c:tx>
          <c:spPr>
            <a:solidFill>
              <a:schemeClr val="bg1">
                <a:lumMod val="95000"/>
              </a:schemeClr>
            </a:solidFill>
            <a:ln w="25400">
              <a:noFill/>
            </a:ln>
          </c:spPr>
          <c:dLbls>
            <c:delete val="1"/>
          </c:dLbls>
          <c:cat>
            <c:numRef>
              <c:f>'Chart 2-2'!$C$3:$Q$3</c:f>
              <c:numCache>
                <c:formatCode>General</c:formatCode>
                <c:ptCount val="15"/>
                <c:pt idx="0">
                  <c:v>1996</c:v>
                </c:pt>
                <c:pt idx="1">
                  <c:v>1998</c:v>
                </c:pt>
                <c:pt idx="2">
                  <c:v>2000</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'Chart 2-2'!$C$26:$Q$26</c:f>
              <c:numCache>
                <c:formatCode>General</c:formatCode>
                <c:ptCount val="15"/>
                <c:pt idx="0">
                  <c:v>-1.4</c:v>
                </c:pt>
                <c:pt idx="1">
                  <c:v>-1.6</c:v>
                </c:pt>
                <c:pt idx="2">
                  <c:v>-1.7</c:v>
                </c:pt>
                <c:pt idx="3">
                  <c:v>-1.5</c:v>
                </c:pt>
                <c:pt idx="4">
                  <c:v>-1.2</c:v>
                </c:pt>
                <c:pt idx="5">
                  <c:v>-1</c:v>
                </c:pt>
                <c:pt idx="6">
                  <c:v>-1</c:v>
                </c:pt>
                <c:pt idx="7">
                  <c:v>-0.9</c:v>
                </c:pt>
                <c:pt idx="8">
                  <c:v>-1.1000000000000001</c:v>
                </c:pt>
                <c:pt idx="9">
                  <c:v>-1.1000000000000001</c:v>
                </c:pt>
                <c:pt idx="10">
                  <c:v>-1.3</c:v>
                </c:pt>
                <c:pt idx="11">
                  <c:v>-1.3</c:v>
                </c:pt>
                <c:pt idx="12">
                  <c:v>-1.1000000000000001</c:v>
                </c:pt>
                <c:pt idx="13">
                  <c:v>-1</c:v>
                </c:pt>
                <c:pt idx="14">
                  <c:v>-1.2</c:v>
                </c:pt>
              </c:numCache>
            </c:numRef>
          </c:val>
        </c:ser>
        <c:dLbls>
          <c:showLegendKey val="0"/>
          <c:showVal val="1"/>
          <c:showCatName val="0"/>
          <c:showSerName val="0"/>
          <c:showPercent val="0"/>
          <c:showBubbleSize val="0"/>
        </c:dLbls>
        <c:axId val="-106163232"/>
        <c:axId val="-106163776"/>
      </c:areaChart>
      <c:lineChart>
        <c:grouping val="standard"/>
        <c:varyColors val="0"/>
        <c:ser>
          <c:idx val="2"/>
          <c:order val="2"/>
          <c:tx>
            <c:v>Southeast Asia</c:v>
          </c:tx>
          <c:spPr>
            <a:ln>
              <a:noFill/>
            </a:ln>
          </c:spPr>
          <c:marker>
            <c:symbol val="diamond"/>
            <c:size val="7"/>
            <c:spPr>
              <a:solidFill>
                <a:schemeClr val="accent1">
                  <a:lumMod val="50000"/>
                </a:schemeClr>
              </a:solidFill>
              <a:ln>
                <a:noFill/>
              </a:ln>
            </c:spPr>
          </c:marker>
          <c:cat>
            <c:numRef>
              <c:f>'Chart 2-2'!$C$3:$Q$3</c:f>
              <c:numCache>
                <c:formatCode>General</c:formatCode>
                <c:ptCount val="15"/>
                <c:pt idx="0">
                  <c:v>1996</c:v>
                </c:pt>
                <c:pt idx="1">
                  <c:v>1998</c:v>
                </c:pt>
                <c:pt idx="2">
                  <c:v>2000</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'Chart 2-2'!$C$24:$Q$24</c:f>
              <c:numCache>
                <c:formatCode>0.0</c:formatCode>
                <c:ptCount val="15"/>
                <c:pt idx="0">
                  <c:v>-3.9999999999999966E-2</c:v>
                </c:pt>
                <c:pt idx="1">
                  <c:v>-0.28999999999999992</c:v>
                </c:pt>
                <c:pt idx="2">
                  <c:v>-0.31818181818181818</c:v>
                </c:pt>
                <c:pt idx="3">
                  <c:v>-0.19090909090909094</c:v>
                </c:pt>
                <c:pt idx="4">
                  <c:v>-0.43636363636363645</c:v>
                </c:pt>
                <c:pt idx="5">
                  <c:v>-0.32727272727272727</c:v>
                </c:pt>
                <c:pt idx="6">
                  <c:v>-0.24545454545454548</c:v>
                </c:pt>
                <c:pt idx="7">
                  <c:v>-0.32727272727272727</c:v>
                </c:pt>
                <c:pt idx="8">
                  <c:v>-0.3636363636363637</c:v>
                </c:pt>
                <c:pt idx="9">
                  <c:v>-0.33636363636363636</c:v>
                </c:pt>
                <c:pt idx="10">
                  <c:v>-0.36363636363636354</c:v>
                </c:pt>
                <c:pt idx="11">
                  <c:v>-0.36363636363636359</c:v>
                </c:pt>
                <c:pt idx="12">
                  <c:v>-0.24545454545454548</c:v>
                </c:pt>
                <c:pt idx="13">
                  <c:v>-0.1818181818181818</c:v>
                </c:pt>
                <c:pt idx="14">
                  <c:v>-0.17272727272727273</c:v>
                </c:pt>
              </c:numCache>
            </c:numRef>
          </c:val>
          <c:smooth val="0"/>
        </c:ser>
        <c:ser>
          <c:idx val="3"/>
          <c:order val="3"/>
          <c:tx>
            <c:v>Myanmar</c:v>
          </c:tx>
          <c:spPr>
            <a:ln w="28575">
              <a:noFill/>
            </a:ln>
          </c:spPr>
          <c:marker>
            <c:symbol val="square"/>
            <c:size val="5"/>
            <c:spPr>
              <a:solidFill>
                <a:srgbClr val="FF0000"/>
              </a:solidFill>
              <a:ln>
                <a:noFill/>
              </a:ln>
            </c:spPr>
          </c:marker>
          <c:cat>
            <c:numRef>
              <c:f>'Chart 2-2'!$C$3:$Q$3</c:f>
              <c:numCache>
                <c:formatCode>General</c:formatCode>
                <c:ptCount val="15"/>
                <c:pt idx="0">
                  <c:v>1996</c:v>
                </c:pt>
                <c:pt idx="1">
                  <c:v>1998</c:v>
                </c:pt>
                <c:pt idx="2">
                  <c:v>2000</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'Chart 2-2'!$C$26:$Q$26</c:f>
              <c:numCache>
                <c:formatCode>General</c:formatCode>
                <c:ptCount val="15"/>
                <c:pt idx="0">
                  <c:v>-1.4</c:v>
                </c:pt>
                <c:pt idx="1">
                  <c:v>-1.6</c:v>
                </c:pt>
                <c:pt idx="2">
                  <c:v>-1.7</c:v>
                </c:pt>
                <c:pt idx="3">
                  <c:v>-1.5</c:v>
                </c:pt>
                <c:pt idx="4">
                  <c:v>-1.2</c:v>
                </c:pt>
                <c:pt idx="5">
                  <c:v>-1</c:v>
                </c:pt>
                <c:pt idx="6">
                  <c:v>-1</c:v>
                </c:pt>
                <c:pt idx="7">
                  <c:v>-0.9</c:v>
                </c:pt>
                <c:pt idx="8">
                  <c:v>-1.1000000000000001</c:v>
                </c:pt>
                <c:pt idx="9">
                  <c:v>-1.1000000000000001</c:v>
                </c:pt>
                <c:pt idx="10">
                  <c:v>-1.3</c:v>
                </c:pt>
                <c:pt idx="11">
                  <c:v>-1.3</c:v>
                </c:pt>
                <c:pt idx="12">
                  <c:v>-1.1000000000000001</c:v>
                </c:pt>
                <c:pt idx="13">
                  <c:v>-1</c:v>
                </c:pt>
                <c:pt idx="14">
                  <c:v>-1.2</c:v>
                </c:pt>
              </c:numCache>
            </c:numRef>
          </c:val>
          <c:smooth val="0"/>
        </c:ser>
        <c:ser>
          <c:idx val="4"/>
          <c:order val="4"/>
          <c:tx>
            <c:v>G-7</c:v>
          </c:tx>
          <c:spPr>
            <a:ln w="28575">
              <a:noFill/>
            </a:ln>
          </c:spPr>
          <c:marker>
            <c:symbol val="square"/>
            <c:size val="5"/>
            <c:spPr>
              <a:solidFill>
                <a:schemeClr val="accent1"/>
              </a:solidFill>
              <a:ln>
                <a:noFill/>
              </a:ln>
            </c:spPr>
          </c:marker>
          <c:cat>
            <c:numRef>
              <c:f>'Chart 2-2'!$C$3:$Q$3</c:f>
              <c:numCache>
                <c:formatCode>General</c:formatCode>
                <c:ptCount val="15"/>
                <c:pt idx="0">
                  <c:v>1996</c:v>
                </c:pt>
                <c:pt idx="1">
                  <c:v>1998</c:v>
                </c:pt>
                <c:pt idx="2">
                  <c:v>2000</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'Chart 2-2'!$C$11:$Q$11</c:f>
              <c:numCache>
                <c:formatCode>0.0</c:formatCode>
                <c:ptCount val="15"/>
                <c:pt idx="0">
                  <c:v>1.0142857142857145</c:v>
                </c:pt>
                <c:pt idx="1">
                  <c:v>0.97142857142857142</c:v>
                </c:pt>
                <c:pt idx="2">
                  <c:v>1.0142857142857142</c:v>
                </c:pt>
                <c:pt idx="3">
                  <c:v>0.81428571428571428</c:v>
                </c:pt>
                <c:pt idx="4">
                  <c:v>0.48571428571428571</c:v>
                </c:pt>
                <c:pt idx="5">
                  <c:v>0.42857142857142855</c:v>
                </c:pt>
                <c:pt idx="6">
                  <c:v>0.51428571428571435</c:v>
                </c:pt>
                <c:pt idx="7">
                  <c:v>0.75714285714285712</c:v>
                </c:pt>
                <c:pt idx="8">
                  <c:v>0.7142857142857143</c:v>
                </c:pt>
                <c:pt idx="9">
                  <c:v>0.68571428571428572</c:v>
                </c:pt>
                <c:pt idx="10">
                  <c:v>0.58571428571428574</c:v>
                </c:pt>
                <c:pt idx="11">
                  <c:v>0.65714285714285725</c:v>
                </c:pt>
                <c:pt idx="12">
                  <c:v>0.7142857142857143</c:v>
                </c:pt>
                <c:pt idx="13">
                  <c:v>0.7</c:v>
                </c:pt>
                <c:pt idx="14">
                  <c:v>0.7</c:v>
                </c:pt>
              </c:numCache>
            </c:numRef>
          </c:val>
          <c:smooth val="0"/>
        </c:ser>
        <c:dLbls>
          <c:showLegendKey val="0"/>
          <c:showVal val="0"/>
          <c:showCatName val="0"/>
          <c:showSerName val="0"/>
          <c:showPercent val="0"/>
          <c:showBubbleSize val="0"/>
        </c:dLbls>
        <c:dropLines/>
        <c:marker val="1"/>
        <c:smooth val="0"/>
        <c:axId val="-106156704"/>
        <c:axId val="-106153984"/>
      </c:lineChart>
      <c:catAx>
        <c:axId val="-106163232"/>
        <c:scaling>
          <c:orientation val="minMax"/>
        </c:scaling>
        <c:delete val="0"/>
        <c:axPos val="b"/>
        <c:numFmt formatCode="General" sourceLinked="1"/>
        <c:majorTickMark val="none"/>
        <c:minorTickMark val="none"/>
        <c:tickLblPos val="low"/>
        <c:txPr>
          <a:bodyPr rot="-2700000" anchor="t" anchorCtr="0"/>
          <a:lstStyle/>
          <a:p>
            <a:pPr>
              <a:defRPr/>
            </a:pPr>
            <a:endParaRPr lang="en-US"/>
          </a:p>
        </c:txPr>
        <c:crossAx val="-106163776"/>
        <c:crosses val="autoZero"/>
        <c:auto val="1"/>
        <c:lblAlgn val="ctr"/>
        <c:lblOffset val="100"/>
        <c:noMultiLvlLbl val="0"/>
      </c:catAx>
      <c:valAx>
        <c:axId val="-106163776"/>
        <c:scaling>
          <c:orientation val="minMax"/>
          <c:max val="2.5"/>
          <c:min val="-2.5"/>
        </c:scaling>
        <c:delete val="0"/>
        <c:axPos val="l"/>
        <c:numFmt formatCode="General" sourceLinked="0"/>
        <c:majorTickMark val="none"/>
        <c:minorTickMark val="none"/>
        <c:tickLblPos val="nextTo"/>
        <c:crossAx val="-106163232"/>
        <c:crosses val="autoZero"/>
        <c:crossBetween val="between"/>
        <c:majorUnit val="0.5"/>
      </c:valAx>
      <c:valAx>
        <c:axId val="-106153984"/>
        <c:scaling>
          <c:orientation val="minMax"/>
          <c:max val="2.5"/>
          <c:min val="-2.5"/>
        </c:scaling>
        <c:delete val="0"/>
        <c:axPos val="r"/>
        <c:numFmt formatCode="General" sourceLinked="0"/>
        <c:majorTickMark val="out"/>
        <c:minorTickMark val="none"/>
        <c:tickLblPos val="nextTo"/>
        <c:crossAx val="-106156704"/>
        <c:crosses val="max"/>
        <c:crossBetween val="between"/>
        <c:majorUnit val="0.5"/>
      </c:valAx>
      <c:catAx>
        <c:axId val="-106156704"/>
        <c:scaling>
          <c:orientation val="minMax"/>
        </c:scaling>
        <c:delete val="1"/>
        <c:axPos val="b"/>
        <c:numFmt formatCode="General" sourceLinked="1"/>
        <c:majorTickMark val="out"/>
        <c:minorTickMark val="none"/>
        <c:tickLblPos val="nextTo"/>
        <c:crossAx val="-106153984"/>
        <c:crosses val="autoZero"/>
        <c:auto val="1"/>
        <c:lblAlgn val="ctr"/>
        <c:lblOffset val="100"/>
        <c:noMultiLvlLbl val="0"/>
      </c:catAx>
    </c:plotArea>
    <c:legend>
      <c:legendPos val="b"/>
      <c:legendEntry>
        <c:idx val="0"/>
        <c:delete val="1"/>
      </c:legendEntry>
      <c:legendEntry>
        <c:idx val="1"/>
        <c:delete val="1"/>
      </c:legendEntry>
      <c:overlay val="0"/>
    </c:legend>
    <c:plotVisOnly val="1"/>
    <c:dispBlanksAs val="zero"/>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Government Effectiveness </a:t>
            </a:r>
          </a:p>
        </c:rich>
      </c:tx>
      <c:overlay val="0"/>
    </c:title>
    <c:autoTitleDeleted val="0"/>
    <c:plotArea>
      <c:layout/>
      <c:areaChart>
        <c:grouping val="standard"/>
        <c:varyColors val="0"/>
        <c:ser>
          <c:idx val="0"/>
          <c:order val="0"/>
          <c:tx>
            <c:v>G-7</c:v>
          </c:tx>
          <c:spPr>
            <a:solidFill>
              <a:schemeClr val="bg1">
                <a:lumMod val="95000"/>
              </a:schemeClr>
            </a:solidFill>
          </c:spPr>
          <c:dLbls>
            <c:delete val="1"/>
          </c:dLbls>
          <c:cat>
            <c:numRef>
              <c:f>'Chart 2-3'!$C$3:$Q$3</c:f>
              <c:numCache>
                <c:formatCode>General</c:formatCode>
                <c:ptCount val="15"/>
                <c:pt idx="0">
                  <c:v>1996</c:v>
                </c:pt>
                <c:pt idx="1">
                  <c:v>1998</c:v>
                </c:pt>
                <c:pt idx="2">
                  <c:v>2000</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'Chart 2-3'!$C$11:$Q$11</c:f>
              <c:numCache>
                <c:formatCode>0.0</c:formatCode>
                <c:ptCount val="15"/>
                <c:pt idx="0">
                  <c:v>1.4999999999999998</c:v>
                </c:pt>
                <c:pt idx="1">
                  <c:v>1.6</c:v>
                </c:pt>
                <c:pt idx="2">
                  <c:v>1.6142857142857143</c:v>
                </c:pt>
                <c:pt idx="3">
                  <c:v>1.5142857142857142</c:v>
                </c:pt>
                <c:pt idx="4">
                  <c:v>1.5</c:v>
                </c:pt>
                <c:pt idx="5">
                  <c:v>1.5857142857142859</c:v>
                </c:pt>
                <c:pt idx="6">
                  <c:v>1.4714285714285713</c:v>
                </c:pt>
                <c:pt idx="7">
                  <c:v>1.4857142857142855</c:v>
                </c:pt>
                <c:pt idx="8">
                  <c:v>1.4142857142857144</c:v>
                </c:pt>
                <c:pt idx="9">
                  <c:v>1.4142857142857144</c:v>
                </c:pt>
                <c:pt idx="10">
                  <c:v>1.4000000000000001</c:v>
                </c:pt>
                <c:pt idx="11">
                  <c:v>1.4000000000000001</c:v>
                </c:pt>
                <c:pt idx="12">
                  <c:v>1.3857142857142859</c:v>
                </c:pt>
                <c:pt idx="13">
                  <c:v>1.3571428571428572</c:v>
                </c:pt>
                <c:pt idx="14">
                  <c:v>1.4142857142857144</c:v>
                </c:pt>
              </c:numCache>
            </c:numRef>
          </c:val>
        </c:ser>
        <c:ser>
          <c:idx val="1"/>
          <c:order val="1"/>
          <c:tx>
            <c:v>Myanmar</c:v>
          </c:tx>
          <c:spPr>
            <a:solidFill>
              <a:schemeClr val="bg1">
                <a:lumMod val="95000"/>
              </a:schemeClr>
            </a:solidFill>
            <a:ln w="25400">
              <a:noFill/>
            </a:ln>
          </c:spPr>
          <c:dLbls>
            <c:delete val="1"/>
          </c:dLbls>
          <c:cat>
            <c:numRef>
              <c:f>'Chart 2-3'!$C$3:$Q$3</c:f>
              <c:numCache>
                <c:formatCode>General</c:formatCode>
                <c:ptCount val="15"/>
                <c:pt idx="0">
                  <c:v>1996</c:v>
                </c:pt>
                <c:pt idx="1">
                  <c:v>1998</c:v>
                </c:pt>
                <c:pt idx="2">
                  <c:v>2000</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'Chart 2-3'!$C$26:$Q$26</c:f>
              <c:numCache>
                <c:formatCode>General</c:formatCode>
                <c:ptCount val="15"/>
                <c:pt idx="0">
                  <c:v>-1.3</c:v>
                </c:pt>
                <c:pt idx="1">
                  <c:v>-1.2</c:v>
                </c:pt>
                <c:pt idx="2">
                  <c:v>-1.2</c:v>
                </c:pt>
                <c:pt idx="3">
                  <c:v>-1.3</c:v>
                </c:pt>
                <c:pt idx="4">
                  <c:v>-1.2</c:v>
                </c:pt>
                <c:pt idx="5">
                  <c:v>-1.6</c:v>
                </c:pt>
                <c:pt idx="6">
                  <c:v>-1.5</c:v>
                </c:pt>
                <c:pt idx="7">
                  <c:v>-1.5</c:v>
                </c:pt>
                <c:pt idx="8">
                  <c:v>-1.5</c:v>
                </c:pt>
                <c:pt idx="9">
                  <c:v>-1.5</c:v>
                </c:pt>
                <c:pt idx="10">
                  <c:v>-1.6</c:v>
                </c:pt>
                <c:pt idx="11">
                  <c:v>-1.7</c:v>
                </c:pt>
                <c:pt idx="12">
                  <c:v>-1.6</c:v>
                </c:pt>
                <c:pt idx="13">
                  <c:v>-1.5</c:v>
                </c:pt>
                <c:pt idx="14">
                  <c:v>-1.5</c:v>
                </c:pt>
              </c:numCache>
            </c:numRef>
          </c:val>
        </c:ser>
        <c:dLbls>
          <c:showLegendKey val="0"/>
          <c:showVal val="1"/>
          <c:showCatName val="0"/>
          <c:showSerName val="0"/>
          <c:showPercent val="0"/>
          <c:showBubbleSize val="0"/>
        </c:dLbls>
        <c:axId val="-106162688"/>
        <c:axId val="-106153440"/>
      </c:areaChart>
      <c:lineChart>
        <c:grouping val="standard"/>
        <c:varyColors val="0"/>
        <c:ser>
          <c:idx val="2"/>
          <c:order val="2"/>
          <c:tx>
            <c:v>Southeast Asia</c:v>
          </c:tx>
          <c:spPr>
            <a:ln>
              <a:noFill/>
            </a:ln>
          </c:spPr>
          <c:marker>
            <c:symbol val="diamond"/>
            <c:size val="7"/>
            <c:spPr>
              <a:solidFill>
                <a:schemeClr val="accent1">
                  <a:lumMod val="50000"/>
                </a:schemeClr>
              </a:solidFill>
              <a:ln>
                <a:noFill/>
              </a:ln>
            </c:spPr>
          </c:marker>
          <c:cat>
            <c:numRef>
              <c:f>'Chart 2-3'!$C$3:$Q$3</c:f>
              <c:numCache>
                <c:formatCode>General</c:formatCode>
                <c:ptCount val="15"/>
                <c:pt idx="0">
                  <c:v>1996</c:v>
                </c:pt>
                <c:pt idx="1">
                  <c:v>1998</c:v>
                </c:pt>
                <c:pt idx="2">
                  <c:v>2000</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'Chart 2-3'!$C$24:$Q$24</c:f>
              <c:numCache>
                <c:formatCode>0.0</c:formatCode>
                <c:ptCount val="15"/>
                <c:pt idx="0">
                  <c:v>1.0000000000000009E-2</c:v>
                </c:pt>
                <c:pt idx="1">
                  <c:v>0</c:v>
                </c:pt>
                <c:pt idx="2">
                  <c:v>8.0000000000000016E-2</c:v>
                </c:pt>
                <c:pt idx="3">
                  <c:v>-6.3636363636363671E-2</c:v>
                </c:pt>
                <c:pt idx="4">
                  <c:v>-7.2727272727272751E-2</c:v>
                </c:pt>
                <c:pt idx="5">
                  <c:v>-0.13636363636363635</c:v>
                </c:pt>
                <c:pt idx="6">
                  <c:v>-0.11818181818181818</c:v>
                </c:pt>
                <c:pt idx="7">
                  <c:v>-4.5454545454545449E-2</c:v>
                </c:pt>
                <c:pt idx="8">
                  <c:v>9.0909090909090731E-3</c:v>
                </c:pt>
                <c:pt idx="9">
                  <c:v>-9.0909090909091043E-3</c:v>
                </c:pt>
                <c:pt idx="10">
                  <c:v>-6.3636363636363658E-2</c:v>
                </c:pt>
                <c:pt idx="11">
                  <c:v>-6.3636363636363658E-2</c:v>
                </c:pt>
                <c:pt idx="12">
                  <c:v>-3.6363636363636362E-2</c:v>
                </c:pt>
                <c:pt idx="13">
                  <c:v>-6.3636363636363616E-2</c:v>
                </c:pt>
                <c:pt idx="14">
                  <c:v>-5.4545454545454536E-2</c:v>
                </c:pt>
              </c:numCache>
            </c:numRef>
          </c:val>
          <c:smooth val="0"/>
        </c:ser>
        <c:ser>
          <c:idx val="3"/>
          <c:order val="3"/>
          <c:tx>
            <c:v>Myanmar</c:v>
          </c:tx>
          <c:spPr>
            <a:ln w="28575">
              <a:noFill/>
            </a:ln>
          </c:spPr>
          <c:marker>
            <c:symbol val="square"/>
            <c:size val="5"/>
            <c:spPr>
              <a:solidFill>
                <a:srgbClr val="FF0000"/>
              </a:solidFill>
              <a:ln>
                <a:noFill/>
              </a:ln>
            </c:spPr>
          </c:marker>
          <c:cat>
            <c:numRef>
              <c:f>'Chart 2-3'!$C$3:$Q$3</c:f>
              <c:numCache>
                <c:formatCode>General</c:formatCode>
                <c:ptCount val="15"/>
                <c:pt idx="0">
                  <c:v>1996</c:v>
                </c:pt>
                <c:pt idx="1">
                  <c:v>1998</c:v>
                </c:pt>
                <c:pt idx="2">
                  <c:v>2000</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'Chart 2-3'!$C$26:$Q$26</c:f>
              <c:numCache>
                <c:formatCode>General</c:formatCode>
                <c:ptCount val="15"/>
                <c:pt idx="0">
                  <c:v>-1.3</c:v>
                </c:pt>
                <c:pt idx="1">
                  <c:v>-1.2</c:v>
                </c:pt>
                <c:pt idx="2">
                  <c:v>-1.2</c:v>
                </c:pt>
                <c:pt idx="3">
                  <c:v>-1.3</c:v>
                </c:pt>
                <c:pt idx="4">
                  <c:v>-1.2</c:v>
                </c:pt>
                <c:pt idx="5">
                  <c:v>-1.6</c:v>
                </c:pt>
                <c:pt idx="6">
                  <c:v>-1.5</c:v>
                </c:pt>
                <c:pt idx="7">
                  <c:v>-1.5</c:v>
                </c:pt>
                <c:pt idx="8">
                  <c:v>-1.5</c:v>
                </c:pt>
                <c:pt idx="9">
                  <c:v>-1.5</c:v>
                </c:pt>
                <c:pt idx="10">
                  <c:v>-1.6</c:v>
                </c:pt>
                <c:pt idx="11">
                  <c:v>-1.7</c:v>
                </c:pt>
                <c:pt idx="12">
                  <c:v>-1.6</c:v>
                </c:pt>
                <c:pt idx="13">
                  <c:v>-1.5</c:v>
                </c:pt>
                <c:pt idx="14">
                  <c:v>-1.5</c:v>
                </c:pt>
              </c:numCache>
            </c:numRef>
          </c:val>
          <c:smooth val="0"/>
        </c:ser>
        <c:ser>
          <c:idx val="4"/>
          <c:order val="4"/>
          <c:tx>
            <c:v>G-7</c:v>
          </c:tx>
          <c:spPr>
            <a:ln w="28575">
              <a:noFill/>
            </a:ln>
          </c:spPr>
          <c:marker>
            <c:symbol val="square"/>
            <c:size val="5"/>
            <c:spPr>
              <a:solidFill>
                <a:schemeClr val="accent1"/>
              </a:solidFill>
              <a:ln>
                <a:noFill/>
              </a:ln>
            </c:spPr>
          </c:marker>
          <c:cat>
            <c:numRef>
              <c:f>'Chart 2-3'!$C$3:$Q$3</c:f>
              <c:numCache>
                <c:formatCode>General</c:formatCode>
                <c:ptCount val="15"/>
                <c:pt idx="0">
                  <c:v>1996</c:v>
                </c:pt>
                <c:pt idx="1">
                  <c:v>1998</c:v>
                </c:pt>
                <c:pt idx="2">
                  <c:v>2000</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'Chart 2-3'!$C$11:$Q$11</c:f>
              <c:numCache>
                <c:formatCode>0.0</c:formatCode>
                <c:ptCount val="15"/>
                <c:pt idx="0">
                  <c:v>1.4999999999999998</c:v>
                </c:pt>
                <c:pt idx="1">
                  <c:v>1.6</c:v>
                </c:pt>
                <c:pt idx="2">
                  <c:v>1.6142857142857143</c:v>
                </c:pt>
                <c:pt idx="3">
                  <c:v>1.5142857142857142</c:v>
                </c:pt>
                <c:pt idx="4">
                  <c:v>1.5</c:v>
                </c:pt>
                <c:pt idx="5">
                  <c:v>1.5857142857142859</c:v>
                </c:pt>
                <c:pt idx="6">
                  <c:v>1.4714285714285713</c:v>
                </c:pt>
                <c:pt idx="7">
                  <c:v>1.4857142857142855</c:v>
                </c:pt>
                <c:pt idx="8">
                  <c:v>1.4142857142857144</c:v>
                </c:pt>
                <c:pt idx="9">
                  <c:v>1.4142857142857144</c:v>
                </c:pt>
                <c:pt idx="10">
                  <c:v>1.4000000000000001</c:v>
                </c:pt>
                <c:pt idx="11">
                  <c:v>1.4000000000000001</c:v>
                </c:pt>
                <c:pt idx="12">
                  <c:v>1.3857142857142859</c:v>
                </c:pt>
                <c:pt idx="13">
                  <c:v>1.3571428571428572</c:v>
                </c:pt>
                <c:pt idx="14">
                  <c:v>1.4142857142857144</c:v>
                </c:pt>
              </c:numCache>
            </c:numRef>
          </c:val>
          <c:smooth val="0"/>
        </c:ser>
        <c:dLbls>
          <c:showLegendKey val="0"/>
          <c:showVal val="0"/>
          <c:showCatName val="0"/>
          <c:showSerName val="0"/>
          <c:showPercent val="0"/>
          <c:showBubbleSize val="0"/>
        </c:dLbls>
        <c:dropLines/>
        <c:marker val="1"/>
        <c:smooth val="0"/>
        <c:axId val="-106158880"/>
        <c:axId val="-106150720"/>
      </c:lineChart>
      <c:catAx>
        <c:axId val="-106162688"/>
        <c:scaling>
          <c:orientation val="minMax"/>
        </c:scaling>
        <c:delete val="0"/>
        <c:axPos val="b"/>
        <c:numFmt formatCode="General" sourceLinked="1"/>
        <c:majorTickMark val="none"/>
        <c:minorTickMark val="none"/>
        <c:tickLblPos val="low"/>
        <c:txPr>
          <a:bodyPr rot="-2700000"/>
          <a:lstStyle/>
          <a:p>
            <a:pPr>
              <a:defRPr/>
            </a:pPr>
            <a:endParaRPr lang="en-US"/>
          </a:p>
        </c:txPr>
        <c:crossAx val="-106153440"/>
        <c:crosses val="autoZero"/>
        <c:auto val="1"/>
        <c:lblAlgn val="ctr"/>
        <c:lblOffset val="100"/>
        <c:noMultiLvlLbl val="0"/>
      </c:catAx>
      <c:valAx>
        <c:axId val="-106153440"/>
        <c:scaling>
          <c:orientation val="minMax"/>
          <c:max val="2.5"/>
          <c:min val="-2.5"/>
        </c:scaling>
        <c:delete val="0"/>
        <c:axPos val="l"/>
        <c:numFmt formatCode="General" sourceLinked="0"/>
        <c:majorTickMark val="none"/>
        <c:minorTickMark val="none"/>
        <c:tickLblPos val="nextTo"/>
        <c:crossAx val="-106162688"/>
        <c:crosses val="autoZero"/>
        <c:crossBetween val="between"/>
        <c:majorUnit val="0.5"/>
      </c:valAx>
      <c:valAx>
        <c:axId val="-106150720"/>
        <c:scaling>
          <c:orientation val="minMax"/>
          <c:max val="2.5"/>
          <c:min val="-2.5"/>
        </c:scaling>
        <c:delete val="0"/>
        <c:axPos val="r"/>
        <c:numFmt formatCode="General" sourceLinked="0"/>
        <c:majorTickMark val="out"/>
        <c:minorTickMark val="none"/>
        <c:tickLblPos val="nextTo"/>
        <c:crossAx val="-106158880"/>
        <c:crosses val="max"/>
        <c:crossBetween val="between"/>
        <c:majorUnit val="0.5"/>
      </c:valAx>
      <c:catAx>
        <c:axId val="-106158880"/>
        <c:scaling>
          <c:orientation val="minMax"/>
        </c:scaling>
        <c:delete val="1"/>
        <c:axPos val="b"/>
        <c:numFmt formatCode="General" sourceLinked="1"/>
        <c:majorTickMark val="out"/>
        <c:minorTickMark val="none"/>
        <c:tickLblPos val="nextTo"/>
        <c:crossAx val="-106150720"/>
        <c:crosses val="autoZero"/>
        <c:auto val="1"/>
        <c:lblAlgn val="ctr"/>
        <c:lblOffset val="100"/>
        <c:noMultiLvlLbl val="0"/>
      </c:catAx>
    </c:plotArea>
    <c:legend>
      <c:legendPos val="b"/>
      <c:legendEntry>
        <c:idx val="0"/>
        <c:delete val="1"/>
      </c:legendEntry>
      <c:legendEntry>
        <c:idx val="1"/>
        <c:delete val="1"/>
      </c:legendEntry>
      <c:overlay val="0"/>
    </c:legend>
    <c:plotVisOnly val="1"/>
    <c:dispBlanksAs val="zero"/>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Regulatory Quality </a:t>
            </a:r>
          </a:p>
        </c:rich>
      </c:tx>
      <c:overlay val="0"/>
    </c:title>
    <c:autoTitleDeleted val="0"/>
    <c:plotArea>
      <c:layout/>
      <c:areaChart>
        <c:grouping val="standard"/>
        <c:varyColors val="0"/>
        <c:ser>
          <c:idx val="0"/>
          <c:order val="0"/>
          <c:tx>
            <c:v>G-7</c:v>
          </c:tx>
          <c:spPr>
            <a:solidFill>
              <a:schemeClr val="bg1">
                <a:lumMod val="95000"/>
              </a:schemeClr>
            </a:solidFill>
          </c:spPr>
          <c:dLbls>
            <c:delete val="1"/>
          </c:dLbls>
          <c:cat>
            <c:numRef>
              <c:f>'Chart 2-4'!$C$3:$Q$3</c:f>
              <c:numCache>
                <c:formatCode>General</c:formatCode>
                <c:ptCount val="15"/>
                <c:pt idx="0">
                  <c:v>1996</c:v>
                </c:pt>
                <c:pt idx="1">
                  <c:v>1998</c:v>
                </c:pt>
                <c:pt idx="2">
                  <c:v>2000</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'Chart 2-4'!$C$11:$Q$11</c:f>
              <c:numCache>
                <c:formatCode>0.0</c:formatCode>
                <c:ptCount val="15"/>
                <c:pt idx="0">
                  <c:v>1.2571428571428573</c:v>
                </c:pt>
                <c:pt idx="1">
                  <c:v>1.2142857142857142</c:v>
                </c:pt>
                <c:pt idx="2">
                  <c:v>1.2857142857142858</c:v>
                </c:pt>
                <c:pt idx="3">
                  <c:v>1.2571428571428573</c:v>
                </c:pt>
                <c:pt idx="4">
                  <c:v>1.3857142857142857</c:v>
                </c:pt>
                <c:pt idx="5">
                  <c:v>1.4142857142857144</c:v>
                </c:pt>
                <c:pt idx="6">
                  <c:v>1.3857142857142857</c:v>
                </c:pt>
                <c:pt idx="7">
                  <c:v>1.4142857142857144</c:v>
                </c:pt>
                <c:pt idx="8">
                  <c:v>1.4142857142857144</c:v>
                </c:pt>
                <c:pt idx="9">
                  <c:v>1.4000000000000001</c:v>
                </c:pt>
                <c:pt idx="10">
                  <c:v>1.342857142857143</c:v>
                </c:pt>
                <c:pt idx="11">
                  <c:v>1.3714285714285714</c:v>
                </c:pt>
                <c:pt idx="12">
                  <c:v>1.3285714285714287</c:v>
                </c:pt>
                <c:pt idx="13">
                  <c:v>1.2857142857142858</c:v>
                </c:pt>
                <c:pt idx="14">
                  <c:v>1.3428571428571432</c:v>
                </c:pt>
              </c:numCache>
            </c:numRef>
          </c:val>
        </c:ser>
        <c:ser>
          <c:idx val="1"/>
          <c:order val="1"/>
          <c:tx>
            <c:v>Myanmar</c:v>
          </c:tx>
          <c:spPr>
            <a:solidFill>
              <a:schemeClr val="bg1">
                <a:lumMod val="95000"/>
              </a:schemeClr>
            </a:solidFill>
            <a:ln w="25400">
              <a:noFill/>
            </a:ln>
          </c:spPr>
          <c:dLbls>
            <c:delete val="1"/>
          </c:dLbls>
          <c:cat>
            <c:numRef>
              <c:f>'Chart 2-4'!$C$3:$Q$3</c:f>
              <c:numCache>
                <c:formatCode>General</c:formatCode>
                <c:ptCount val="15"/>
                <c:pt idx="0">
                  <c:v>1996</c:v>
                </c:pt>
                <c:pt idx="1">
                  <c:v>1998</c:v>
                </c:pt>
                <c:pt idx="2">
                  <c:v>2000</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'Chart 2-4'!$C$26:$Q$26</c:f>
              <c:numCache>
                <c:formatCode>General</c:formatCode>
                <c:ptCount val="15"/>
                <c:pt idx="0">
                  <c:v>-1.8</c:v>
                </c:pt>
                <c:pt idx="1">
                  <c:v>-1.9</c:v>
                </c:pt>
                <c:pt idx="2">
                  <c:v>-2.1</c:v>
                </c:pt>
                <c:pt idx="3">
                  <c:v>-2.1</c:v>
                </c:pt>
                <c:pt idx="4">
                  <c:v>-2</c:v>
                </c:pt>
                <c:pt idx="5">
                  <c:v>-2.2999999999999998</c:v>
                </c:pt>
                <c:pt idx="6">
                  <c:v>-2.2000000000000002</c:v>
                </c:pt>
                <c:pt idx="7">
                  <c:v>-2.2000000000000002</c:v>
                </c:pt>
                <c:pt idx="8">
                  <c:v>-2.2000000000000002</c:v>
                </c:pt>
                <c:pt idx="9">
                  <c:v>-2.2000000000000002</c:v>
                </c:pt>
                <c:pt idx="10">
                  <c:v>-2.2999999999999998</c:v>
                </c:pt>
                <c:pt idx="11">
                  <c:v>-2.2000000000000002</c:v>
                </c:pt>
                <c:pt idx="12">
                  <c:v>-2.1</c:v>
                </c:pt>
                <c:pt idx="13">
                  <c:v>-1.9</c:v>
                </c:pt>
                <c:pt idx="14">
                  <c:v>-1.5</c:v>
                </c:pt>
              </c:numCache>
            </c:numRef>
          </c:val>
        </c:ser>
        <c:dLbls>
          <c:showLegendKey val="0"/>
          <c:showVal val="1"/>
          <c:showCatName val="0"/>
          <c:showSerName val="0"/>
          <c:showPercent val="0"/>
          <c:showBubbleSize val="0"/>
        </c:dLbls>
        <c:axId val="-106161600"/>
        <c:axId val="-106161056"/>
      </c:areaChart>
      <c:lineChart>
        <c:grouping val="standard"/>
        <c:varyColors val="0"/>
        <c:ser>
          <c:idx val="2"/>
          <c:order val="2"/>
          <c:tx>
            <c:v>Southeast Asia</c:v>
          </c:tx>
          <c:spPr>
            <a:ln>
              <a:noFill/>
            </a:ln>
          </c:spPr>
          <c:marker>
            <c:symbol val="diamond"/>
            <c:size val="7"/>
            <c:spPr>
              <a:solidFill>
                <a:schemeClr val="accent1">
                  <a:lumMod val="50000"/>
                </a:schemeClr>
              </a:solidFill>
              <a:ln>
                <a:noFill/>
              </a:ln>
            </c:spPr>
          </c:marker>
          <c:cat>
            <c:numRef>
              <c:f>'Chart 2-4'!$C$3:$Q$3</c:f>
              <c:numCache>
                <c:formatCode>General</c:formatCode>
                <c:ptCount val="15"/>
                <c:pt idx="0">
                  <c:v>1996</c:v>
                </c:pt>
                <c:pt idx="1">
                  <c:v>1998</c:v>
                </c:pt>
                <c:pt idx="2">
                  <c:v>2000</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'Chart 2-4'!$C$24:$Q$24</c:f>
              <c:numCache>
                <c:formatCode>0.0</c:formatCode>
                <c:ptCount val="15"/>
                <c:pt idx="0">
                  <c:v>0.13999999999999999</c:v>
                </c:pt>
                <c:pt idx="1">
                  <c:v>-9.9999999999999759E-3</c:v>
                </c:pt>
                <c:pt idx="2">
                  <c:v>-4.9999999999999975E-2</c:v>
                </c:pt>
                <c:pt idx="3">
                  <c:v>-0.25454545454545452</c:v>
                </c:pt>
                <c:pt idx="4">
                  <c:v>-0.26363636363636361</c:v>
                </c:pt>
                <c:pt idx="5">
                  <c:v>-0.26363636363636361</c:v>
                </c:pt>
                <c:pt idx="6">
                  <c:v>-0.22727272727272727</c:v>
                </c:pt>
                <c:pt idx="7">
                  <c:v>-0.28181818181818186</c:v>
                </c:pt>
                <c:pt idx="8">
                  <c:v>-0.27272727272727276</c:v>
                </c:pt>
                <c:pt idx="9">
                  <c:v>-0.25454545454545457</c:v>
                </c:pt>
                <c:pt idx="10">
                  <c:v>-0.23636363636363636</c:v>
                </c:pt>
                <c:pt idx="11">
                  <c:v>-0.20909090909090916</c:v>
                </c:pt>
                <c:pt idx="12">
                  <c:v>-0.18181818181818185</c:v>
                </c:pt>
                <c:pt idx="13">
                  <c:v>-0.10909090909090911</c:v>
                </c:pt>
                <c:pt idx="14">
                  <c:v>-7.2727272727272751E-2</c:v>
                </c:pt>
              </c:numCache>
            </c:numRef>
          </c:val>
          <c:smooth val="0"/>
        </c:ser>
        <c:ser>
          <c:idx val="3"/>
          <c:order val="3"/>
          <c:tx>
            <c:v>Myanmar</c:v>
          </c:tx>
          <c:spPr>
            <a:ln w="28575">
              <a:noFill/>
            </a:ln>
          </c:spPr>
          <c:marker>
            <c:symbol val="square"/>
            <c:size val="5"/>
            <c:spPr>
              <a:solidFill>
                <a:srgbClr val="FF0000"/>
              </a:solidFill>
              <a:ln>
                <a:noFill/>
              </a:ln>
            </c:spPr>
          </c:marker>
          <c:cat>
            <c:numRef>
              <c:f>'Chart 2-4'!$C$3:$Q$3</c:f>
              <c:numCache>
                <c:formatCode>General</c:formatCode>
                <c:ptCount val="15"/>
                <c:pt idx="0">
                  <c:v>1996</c:v>
                </c:pt>
                <c:pt idx="1">
                  <c:v>1998</c:v>
                </c:pt>
                <c:pt idx="2">
                  <c:v>2000</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'Chart 2-4'!$C$26:$Q$26</c:f>
              <c:numCache>
                <c:formatCode>General</c:formatCode>
                <c:ptCount val="15"/>
                <c:pt idx="0">
                  <c:v>-1.8</c:v>
                </c:pt>
                <c:pt idx="1">
                  <c:v>-1.9</c:v>
                </c:pt>
                <c:pt idx="2">
                  <c:v>-2.1</c:v>
                </c:pt>
                <c:pt idx="3">
                  <c:v>-2.1</c:v>
                </c:pt>
                <c:pt idx="4">
                  <c:v>-2</c:v>
                </c:pt>
                <c:pt idx="5">
                  <c:v>-2.2999999999999998</c:v>
                </c:pt>
                <c:pt idx="6">
                  <c:v>-2.2000000000000002</c:v>
                </c:pt>
                <c:pt idx="7">
                  <c:v>-2.2000000000000002</c:v>
                </c:pt>
                <c:pt idx="8">
                  <c:v>-2.2000000000000002</c:v>
                </c:pt>
                <c:pt idx="9">
                  <c:v>-2.2000000000000002</c:v>
                </c:pt>
                <c:pt idx="10">
                  <c:v>-2.2999999999999998</c:v>
                </c:pt>
                <c:pt idx="11">
                  <c:v>-2.2000000000000002</c:v>
                </c:pt>
                <c:pt idx="12">
                  <c:v>-2.1</c:v>
                </c:pt>
                <c:pt idx="13">
                  <c:v>-1.9</c:v>
                </c:pt>
                <c:pt idx="14">
                  <c:v>-1.5</c:v>
                </c:pt>
              </c:numCache>
            </c:numRef>
          </c:val>
          <c:smooth val="0"/>
        </c:ser>
        <c:ser>
          <c:idx val="4"/>
          <c:order val="4"/>
          <c:tx>
            <c:v>G-7</c:v>
          </c:tx>
          <c:spPr>
            <a:ln w="28575">
              <a:noFill/>
            </a:ln>
          </c:spPr>
          <c:marker>
            <c:symbol val="square"/>
            <c:size val="5"/>
            <c:spPr>
              <a:solidFill>
                <a:schemeClr val="accent1"/>
              </a:solidFill>
              <a:ln>
                <a:noFill/>
              </a:ln>
            </c:spPr>
          </c:marker>
          <c:cat>
            <c:numRef>
              <c:f>'Chart 2-4'!$C$3:$Q$3</c:f>
              <c:numCache>
                <c:formatCode>General</c:formatCode>
                <c:ptCount val="15"/>
                <c:pt idx="0">
                  <c:v>1996</c:v>
                </c:pt>
                <c:pt idx="1">
                  <c:v>1998</c:v>
                </c:pt>
                <c:pt idx="2">
                  <c:v>2000</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'Chart 2-4'!$C$11:$Q$11</c:f>
              <c:numCache>
                <c:formatCode>0.0</c:formatCode>
                <c:ptCount val="15"/>
                <c:pt idx="0">
                  <c:v>1.2571428571428573</c:v>
                </c:pt>
                <c:pt idx="1">
                  <c:v>1.2142857142857142</c:v>
                </c:pt>
                <c:pt idx="2">
                  <c:v>1.2857142857142858</c:v>
                </c:pt>
                <c:pt idx="3">
                  <c:v>1.2571428571428573</c:v>
                </c:pt>
                <c:pt idx="4">
                  <c:v>1.3857142857142857</c:v>
                </c:pt>
                <c:pt idx="5">
                  <c:v>1.4142857142857144</c:v>
                </c:pt>
                <c:pt idx="6">
                  <c:v>1.3857142857142857</c:v>
                </c:pt>
                <c:pt idx="7">
                  <c:v>1.4142857142857144</c:v>
                </c:pt>
                <c:pt idx="8">
                  <c:v>1.4142857142857144</c:v>
                </c:pt>
                <c:pt idx="9">
                  <c:v>1.4000000000000001</c:v>
                </c:pt>
                <c:pt idx="10">
                  <c:v>1.342857142857143</c:v>
                </c:pt>
                <c:pt idx="11">
                  <c:v>1.3714285714285714</c:v>
                </c:pt>
                <c:pt idx="12">
                  <c:v>1.3285714285714287</c:v>
                </c:pt>
                <c:pt idx="13">
                  <c:v>1.2857142857142858</c:v>
                </c:pt>
                <c:pt idx="14">
                  <c:v>1.3428571428571432</c:v>
                </c:pt>
              </c:numCache>
            </c:numRef>
          </c:val>
          <c:smooth val="0"/>
        </c:ser>
        <c:dLbls>
          <c:showLegendKey val="0"/>
          <c:showVal val="0"/>
          <c:showCatName val="0"/>
          <c:showSerName val="0"/>
          <c:showPercent val="0"/>
          <c:showBubbleSize val="0"/>
        </c:dLbls>
        <c:dropLines/>
        <c:marker val="1"/>
        <c:smooth val="0"/>
        <c:axId val="-106160512"/>
        <c:axId val="-106158336"/>
      </c:lineChart>
      <c:catAx>
        <c:axId val="-106161600"/>
        <c:scaling>
          <c:orientation val="minMax"/>
        </c:scaling>
        <c:delete val="0"/>
        <c:axPos val="b"/>
        <c:numFmt formatCode="General" sourceLinked="1"/>
        <c:majorTickMark val="none"/>
        <c:minorTickMark val="none"/>
        <c:tickLblPos val="low"/>
        <c:txPr>
          <a:bodyPr rot="-2700000"/>
          <a:lstStyle/>
          <a:p>
            <a:pPr>
              <a:defRPr/>
            </a:pPr>
            <a:endParaRPr lang="en-US"/>
          </a:p>
        </c:txPr>
        <c:crossAx val="-106161056"/>
        <c:crosses val="autoZero"/>
        <c:auto val="1"/>
        <c:lblAlgn val="ctr"/>
        <c:lblOffset val="100"/>
        <c:noMultiLvlLbl val="0"/>
      </c:catAx>
      <c:valAx>
        <c:axId val="-106161056"/>
        <c:scaling>
          <c:orientation val="minMax"/>
          <c:max val="2.5"/>
          <c:min val="-2.5"/>
        </c:scaling>
        <c:delete val="0"/>
        <c:axPos val="l"/>
        <c:numFmt formatCode="General" sourceLinked="0"/>
        <c:majorTickMark val="none"/>
        <c:minorTickMark val="none"/>
        <c:tickLblPos val="nextTo"/>
        <c:crossAx val="-106161600"/>
        <c:crosses val="autoZero"/>
        <c:crossBetween val="between"/>
        <c:majorUnit val="0.5"/>
      </c:valAx>
      <c:valAx>
        <c:axId val="-106158336"/>
        <c:scaling>
          <c:orientation val="minMax"/>
          <c:max val="2.5"/>
          <c:min val="-2.5"/>
        </c:scaling>
        <c:delete val="0"/>
        <c:axPos val="r"/>
        <c:numFmt formatCode="General" sourceLinked="0"/>
        <c:majorTickMark val="out"/>
        <c:minorTickMark val="none"/>
        <c:tickLblPos val="nextTo"/>
        <c:crossAx val="-106160512"/>
        <c:crosses val="max"/>
        <c:crossBetween val="between"/>
        <c:majorUnit val="0.5"/>
      </c:valAx>
      <c:catAx>
        <c:axId val="-106160512"/>
        <c:scaling>
          <c:orientation val="minMax"/>
        </c:scaling>
        <c:delete val="1"/>
        <c:axPos val="b"/>
        <c:numFmt formatCode="General" sourceLinked="1"/>
        <c:majorTickMark val="out"/>
        <c:minorTickMark val="none"/>
        <c:tickLblPos val="nextTo"/>
        <c:crossAx val="-106158336"/>
        <c:crosses val="autoZero"/>
        <c:auto val="1"/>
        <c:lblAlgn val="ctr"/>
        <c:lblOffset val="100"/>
        <c:noMultiLvlLbl val="0"/>
      </c:catAx>
    </c:plotArea>
    <c:legend>
      <c:legendPos val="b"/>
      <c:legendEntry>
        <c:idx val="0"/>
        <c:delete val="1"/>
      </c:legendEntry>
      <c:legendEntry>
        <c:idx val="1"/>
        <c:delete val="1"/>
      </c:legendEntry>
      <c:overlay val="0"/>
    </c:legend>
    <c:plotVisOnly val="1"/>
    <c:dispBlanksAs val="zero"/>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Rule of Law </a:t>
            </a:r>
          </a:p>
        </c:rich>
      </c:tx>
      <c:overlay val="0"/>
    </c:title>
    <c:autoTitleDeleted val="0"/>
    <c:plotArea>
      <c:layout/>
      <c:areaChart>
        <c:grouping val="standard"/>
        <c:varyColors val="0"/>
        <c:ser>
          <c:idx val="0"/>
          <c:order val="0"/>
          <c:tx>
            <c:v>G-7</c:v>
          </c:tx>
          <c:spPr>
            <a:solidFill>
              <a:schemeClr val="bg1">
                <a:lumMod val="95000"/>
              </a:schemeClr>
            </a:solidFill>
          </c:spPr>
          <c:dLbls>
            <c:delete val="1"/>
          </c:dLbls>
          <c:cat>
            <c:numRef>
              <c:f>'Chart 2-5'!$C$3:$Q$3</c:f>
              <c:numCache>
                <c:formatCode>General</c:formatCode>
                <c:ptCount val="15"/>
                <c:pt idx="0">
                  <c:v>1996</c:v>
                </c:pt>
                <c:pt idx="1">
                  <c:v>1998</c:v>
                </c:pt>
                <c:pt idx="2">
                  <c:v>2000</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'Chart 2-5'!$C$11:$Q$11</c:f>
              <c:numCache>
                <c:formatCode>0.0</c:formatCode>
                <c:ptCount val="15"/>
                <c:pt idx="0">
                  <c:v>1.4285714285714286</c:v>
                </c:pt>
                <c:pt idx="1">
                  <c:v>1.4428571428571426</c:v>
                </c:pt>
                <c:pt idx="2">
                  <c:v>1.4142857142857141</c:v>
                </c:pt>
                <c:pt idx="3">
                  <c:v>1.342857142857143</c:v>
                </c:pt>
                <c:pt idx="4">
                  <c:v>1.3857142857142857</c:v>
                </c:pt>
                <c:pt idx="5">
                  <c:v>1.3857142857142859</c:v>
                </c:pt>
                <c:pt idx="6">
                  <c:v>1.3571428571428572</c:v>
                </c:pt>
                <c:pt idx="7">
                  <c:v>1.4571428571428573</c:v>
                </c:pt>
                <c:pt idx="8">
                  <c:v>1.4142857142857144</c:v>
                </c:pt>
                <c:pt idx="9">
                  <c:v>1.4285714285714286</c:v>
                </c:pt>
                <c:pt idx="10">
                  <c:v>1.4000000000000001</c:v>
                </c:pt>
                <c:pt idx="11">
                  <c:v>1.4285714285714286</c:v>
                </c:pt>
                <c:pt idx="12">
                  <c:v>1.3714285714285714</c:v>
                </c:pt>
                <c:pt idx="13">
                  <c:v>1.4000000000000001</c:v>
                </c:pt>
                <c:pt idx="14">
                  <c:v>1.3857142857142857</c:v>
                </c:pt>
              </c:numCache>
            </c:numRef>
          </c:val>
        </c:ser>
        <c:ser>
          <c:idx val="1"/>
          <c:order val="1"/>
          <c:tx>
            <c:v>Myanmar</c:v>
          </c:tx>
          <c:spPr>
            <a:solidFill>
              <a:schemeClr val="bg1">
                <a:lumMod val="95000"/>
              </a:schemeClr>
            </a:solidFill>
            <a:ln w="25400">
              <a:noFill/>
            </a:ln>
          </c:spPr>
          <c:dLbls>
            <c:delete val="1"/>
          </c:dLbls>
          <c:cat>
            <c:numRef>
              <c:f>'Chart 2-5'!$C$3:$Q$3</c:f>
              <c:numCache>
                <c:formatCode>General</c:formatCode>
                <c:ptCount val="15"/>
                <c:pt idx="0">
                  <c:v>1996</c:v>
                </c:pt>
                <c:pt idx="1">
                  <c:v>1998</c:v>
                </c:pt>
                <c:pt idx="2">
                  <c:v>2000</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'Chart 2-5'!$C$26:$Q$26</c:f>
              <c:numCache>
                <c:formatCode>General</c:formatCode>
                <c:ptCount val="15"/>
                <c:pt idx="0">
                  <c:v>-1.5</c:v>
                </c:pt>
                <c:pt idx="1">
                  <c:v>-1.4</c:v>
                </c:pt>
                <c:pt idx="2">
                  <c:v>-1.3</c:v>
                </c:pt>
                <c:pt idx="3">
                  <c:v>-1.6</c:v>
                </c:pt>
                <c:pt idx="4">
                  <c:v>-1.6</c:v>
                </c:pt>
                <c:pt idx="5">
                  <c:v>-1.7</c:v>
                </c:pt>
                <c:pt idx="6">
                  <c:v>-1.6</c:v>
                </c:pt>
                <c:pt idx="7">
                  <c:v>-1.5</c:v>
                </c:pt>
                <c:pt idx="8">
                  <c:v>-1.4</c:v>
                </c:pt>
                <c:pt idx="9">
                  <c:v>-1.4</c:v>
                </c:pt>
                <c:pt idx="10">
                  <c:v>-1.5</c:v>
                </c:pt>
                <c:pt idx="11">
                  <c:v>-1.5</c:v>
                </c:pt>
                <c:pt idx="12">
                  <c:v>-1.4</c:v>
                </c:pt>
                <c:pt idx="13">
                  <c:v>-1.4</c:v>
                </c:pt>
                <c:pt idx="14">
                  <c:v>-1.2</c:v>
                </c:pt>
              </c:numCache>
            </c:numRef>
          </c:val>
        </c:ser>
        <c:dLbls>
          <c:showLegendKey val="0"/>
          <c:showVal val="1"/>
          <c:showCatName val="0"/>
          <c:showSerName val="0"/>
          <c:showPercent val="0"/>
          <c:showBubbleSize val="0"/>
        </c:dLbls>
        <c:axId val="-105477056"/>
        <c:axId val="-105480320"/>
      </c:areaChart>
      <c:lineChart>
        <c:grouping val="standard"/>
        <c:varyColors val="0"/>
        <c:ser>
          <c:idx val="2"/>
          <c:order val="2"/>
          <c:tx>
            <c:v>Southeast Asia</c:v>
          </c:tx>
          <c:spPr>
            <a:ln>
              <a:noFill/>
            </a:ln>
          </c:spPr>
          <c:marker>
            <c:symbol val="diamond"/>
            <c:size val="7"/>
            <c:spPr>
              <a:solidFill>
                <a:schemeClr val="accent1">
                  <a:lumMod val="50000"/>
                </a:schemeClr>
              </a:solidFill>
              <a:ln>
                <a:noFill/>
              </a:ln>
            </c:spPr>
          </c:marker>
          <c:cat>
            <c:numRef>
              <c:f>'Chart 2-5'!$C$3:$Q$3</c:f>
              <c:numCache>
                <c:formatCode>General</c:formatCode>
                <c:ptCount val="15"/>
                <c:pt idx="0">
                  <c:v>1996</c:v>
                </c:pt>
                <c:pt idx="1">
                  <c:v>1998</c:v>
                </c:pt>
                <c:pt idx="2">
                  <c:v>2000</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'Chart 2-5'!$C$24:$Q$24</c:f>
              <c:numCache>
                <c:formatCode>0.0</c:formatCode>
                <c:ptCount val="15"/>
                <c:pt idx="0">
                  <c:v>-0.13000000000000003</c:v>
                </c:pt>
                <c:pt idx="1">
                  <c:v>-0.18000000000000002</c:v>
                </c:pt>
                <c:pt idx="2">
                  <c:v>-0.20909090909090908</c:v>
                </c:pt>
                <c:pt idx="3">
                  <c:v>-0.3727272727272728</c:v>
                </c:pt>
                <c:pt idx="4">
                  <c:v>-0.3545454545454545</c:v>
                </c:pt>
                <c:pt idx="5">
                  <c:v>-0.3545454545454545</c:v>
                </c:pt>
                <c:pt idx="6">
                  <c:v>-0.27272727272727276</c:v>
                </c:pt>
                <c:pt idx="7">
                  <c:v>-0.3636363636363637</c:v>
                </c:pt>
                <c:pt idx="8">
                  <c:v>-0.35454545454545455</c:v>
                </c:pt>
                <c:pt idx="9">
                  <c:v>-0.33636363636363636</c:v>
                </c:pt>
                <c:pt idx="10">
                  <c:v>-0.34545454545454546</c:v>
                </c:pt>
                <c:pt idx="11">
                  <c:v>-0.32727272727272722</c:v>
                </c:pt>
                <c:pt idx="12">
                  <c:v>-0.29090909090909095</c:v>
                </c:pt>
                <c:pt idx="13">
                  <c:v>-0.2818181818181818</c:v>
                </c:pt>
                <c:pt idx="14">
                  <c:v>-0.2818181818181818</c:v>
                </c:pt>
              </c:numCache>
            </c:numRef>
          </c:val>
          <c:smooth val="0"/>
        </c:ser>
        <c:ser>
          <c:idx val="3"/>
          <c:order val="3"/>
          <c:tx>
            <c:v>Myanmar</c:v>
          </c:tx>
          <c:spPr>
            <a:ln w="28575">
              <a:noFill/>
            </a:ln>
          </c:spPr>
          <c:marker>
            <c:symbol val="square"/>
            <c:size val="5"/>
            <c:spPr>
              <a:solidFill>
                <a:srgbClr val="FF0000"/>
              </a:solidFill>
              <a:ln>
                <a:noFill/>
              </a:ln>
            </c:spPr>
          </c:marker>
          <c:cat>
            <c:numRef>
              <c:f>'Chart 2-5'!$C$3:$Q$3</c:f>
              <c:numCache>
                <c:formatCode>General</c:formatCode>
                <c:ptCount val="15"/>
                <c:pt idx="0">
                  <c:v>1996</c:v>
                </c:pt>
                <c:pt idx="1">
                  <c:v>1998</c:v>
                </c:pt>
                <c:pt idx="2">
                  <c:v>2000</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'Chart 2-5'!$C$26:$Q$26</c:f>
              <c:numCache>
                <c:formatCode>General</c:formatCode>
                <c:ptCount val="15"/>
                <c:pt idx="0">
                  <c:v>-1.5</c:v>
                </c:pt>
                <c:pt idx="1">
                  <c:v>-1.4</c:v>
                </c:pt>
                <c:pt idx="2">
                  <c:v>-1.3</c:v>
                </c:pt>
                <c:pt idx="3">
                  <c:v>-1.6</c:v>
                </c:pt>
                <c:pt idx="4">
                  <c:v>-1.6</c:v>
                </c:pt>
                <c:pt idx="5">
                  <c:v>-1.7</c:v>
                </c:pt>
                <c:pt idx="6">
                  <c:v>-1.6</c:v>
                </c:pt>
                <c:pt idx="7">
                  <c:v>-1.5</c:v>
                </c:pt>
                <c:pt idx="8">
                  <c:v>-1.4</c:v>
                </c:pt>
                <c:pt idx="9">
                  <c:v>-1.4</c:v>
                </c:pt>
                <c:pt idx="10">
                  <c:v>-1.5</c:v>
                </c:pt>
                <c:pt idx="11">
                  <c:v>-1.5</c:v>
                </c:pt>
                <c:pt idx="12">
                  <c:v>-1.4</c:v>
                </c:pt>
                <c:pt idx="13">
                  <c:v>-1.4</c:v>
                </c:pt>
                <c:pt idx="14">
                  <c:v>-1.2</c:v>
                </c:pt>
              </c:numCache>
            </c:numRef>
          </c:val>
          <c:smooth val="0"/>
        </c:ser>
        <c:ser>
          <c:idx val="4"/>
          <c:order val="4"/>
          <c:tx>
            <c:v>G-7</c:v>
          </c:tx>
          <c:spPr>
            <a:ln w="28575">
              <a:noFill/>
            </a:ln>
          </c:spPr>
          <c:marker>
            <c:symbol val="square"/>
            <c:size val="5"/>
            <c:spPr>
              <a:solidFill>
                <a:schemeClr val="accent1"/>
              </a:solidFill>
              <a:ln>
                <a:noFill/>
              </a:ln>
            </c:spPr>
          </c:marker>
          <c:cat>
            <c:numRef>
              <c:f>'Chart 2-5'!$C$3:$Q$3</c:f>
              <c:numCache>
                <c:formatCode>General</c:formatCode>
                <c:ptCount val="15"/>
                <c:pt idx="0">
                  <c:v>1996</c:v>
                </c:pt>
                <c:pt idx="1">
                  <c:v>1998</c:v>
                </c:pt>
                <c:pt idx="2">
                  <c:v>2000</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'Chart 2-5'!$C$11:$Q$11</c:f>
              <c:numCache>
                <c:formatCode>0.0</c:formatCode>
                <c:ptCount val="15"/>
                <c:pt idx="0">
                  <c:v>1.4285714285714286</c:v>
                </c:pt>
                <c:pt idx="1">
                  <c:v>1.4428571428571426</c:v>
                </c:pt>
                <c:pt idx="2">
                  <c:v>1.4142857142857141</c:v>
                </c:pt>
                <c:pt idx="3">
                  <c:v>1.342857142857143</c:v>
                </c:pt>
                <c:pt idx="4">
                  <c:v>1.3857142857142857</c:v>
                </c:pt>
                <c:pt idx="5">
                  <c:v>1.3857142857142859</c:v>
                </c:pt>
                <c:pt idx="6">
                  <c:v>1.3571428571428572</c:v>
                </c:pt>
                <c:pt idx="7">
                  <c:v>1.4571428571428573</c:v>
                </c:pt>
                <c:pt idx="8">
                  <c:v>1.4142857142857144</c:v>
                </c:pt>
                <c:pt idx="9">
                  <c:v>1.4285714285714286</c:v>
                </c:pt>
                <c:pt idx="10">
                  <c:v>1.4000000000000001</c:v>
                </c:pt>
                <c:pt idx="11">
                  <c:v>1.4285714285714286</c:v>
                </c:pt>
                <c:pt idx="12">
                  <c:v>1.3714285714285714</c:v>
                </c:pt>
                <c:pt idx="13">
                  <c:v>1.4000000000000001</c:v>
                </c:pt>
                <c:pt idx="14">
                  <c:v>1.3857142857142857</c:v>
                </c:pt>
              </c:numCache>
            </c:numRef>
          </c:val>
          <c:smooth val="0"/>
        </c:ser>
        <c:dLbls>
          <c:showLegendKey val="0"/>
          <c:showVal val="0"/>
          <c:showCatName val="0"/>
          <c:showSerName val="0"/>
          <c:showPercent val="0"/>
          <c:showBubbleSize val="0"/>
        </c:dLbls>
        <c:dropLines/>
        <c:marker val="1"/>
        <c:smooth val="0"/>
        <c:axId val="-105478144"/>
        <c:axId val="-105468896"/>
      </c:lineChart>
      <c:catAx>
        <c:axId val="-105477056"/>
        <c:scaling>
          <c:orientation val="minMax"/>
        </c:scaling>
        <c:delete val="0"/>
        <c:axPos val="b"/>
        <c:numFmt formatCode="General" sourceLinked="1"/>
        <c:majorTickMark val="none"/>
        <c:minorTickMark val="none"/>
        <c:tickLblPos val="low"/>
        <c:txPr>
          <a:bodyPr rot="-2700000"/>
          <a:lstStyle/>
          <a:p>
            <a:pPr>
              <a:defRPr/>
            </a:pPr>
            <a:endParaRPr lang="en-US"/>
          </a:p>
        </c:txPr>
        <c:crossAx val="-105480320"/>
        <c:crosses val="autoZero"/>
        <c:auto val="1"/>
        <c:lblAlgn val="ctr"/>
        <c:lblOffset val="100"/>
        <c:noMultiLvlLbl val="0"/>
      </c:catAx>
      <c:valAx>
        <c:axId val="-105480320"/>
        <c:scaling>
          <c:orientation val="minMax"/>
          <c:max val="2.5"/>
          <c:min val="-2.5"/>
        </c:scaling>
        <c:delete val="0"/>
        <c:axPos val="l"/>
        <c:numFmt formatCode="General" sourceLinked="0"/>
        <c:majorTickMark val="none"/>
        <c:minorTickMark val="none"/>
        <c:tickLblPos val="nextTo"/>
        <c:crossAx val="-105477056"/>
        <c:crosses val="autoZero"/>
        <c:crossBetween val="between"/>
        <c:majorUnit val="0.5"/>
      </c:valAx>
      <c:valAx>
        <c:axId val="-105468896"/>
        <c:scaling>
          <c:orientation val="minMax"/>
          <c:max val="2.5"/>
          <c:min val="-2.5"/>
        </c:scaling>
        <c:delete val="0"/>
        <c:axPos val="r"/>
        <c:numFmt formatCode="General" sourceLinked="0"/>
        <c:majorTickMark val="out"/>
        <c:minorTickMark val="none"/>
        <c:tickLblPos val="nextTo"/>
        <c:crossAx val="-105478144"/>
        <c:crosses val="max"/>
        <c:crossBetween val="between"/>
        <c:majorUnit val="0.5"/>
      </c:valAx>
      <c:catAx>
        <c:axId val="-105478144"/>
        <c:scaling>
          <c:orientation val="minMax"/>
        </c:scaling>
        <c:delete val="1"/>
        <c:axPos val="b"/>
        <c:numFmt formatCode="General" sourceLinked="1"/>
        <c:majorTickMark val="out"/>
        <c:minorTickMark val="none"/>
        <c:tickLblPos val="nextTo"/>
        <c:crossAx val="-105468896"/>
        <c:crosses val="autoZero"/>
        <c:auto val="1"/>
        <c:lblAlgn val="ctr"/>
        <c:lblOffset val="100"/>
        <c:noMultiLvlLbl val="0"/>
      </c:catAx>
    </c:plotArea>
    <c:legend>
      <c:legendPos val="b"/>
      <c:legendEntry>
        <c:idx val="0"/>
        <c:delete val="1"/>
      </c:legendEntry>
      <c:legendEntry>
        <c:idx val="1"/>
        <c:delete val="1"/>
      </c:legendEntry>
      <c:overlay val="0"/>
    </c:legend>
    <c:plotVisOnly val="1"/>
    <c:dispBlanksAs val="zero"/>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Control of Corruption </a:t>
            </a:r>
          </a:p>
        </c:rich>
      </c:tx>
      <c:overlay val="0"/>
    </c:title>
    <c:autoTitleDeleted val="0"/>
    <c:plotArea>
      <c:layout/>
      <c:areaChart>
        <c:grouping val="standard"/>
        <c:varyColors val="0"/>
        <c:ser>
          <c:idx val="0"/>
          <c:order val="0"/>
          <c:tx>
            <c:v>G-7</c:v>
          </c:tx>
          <c:spPr>
            <a:solidFill>
              <a:schemeClr val="bg1">
                <a:lumMod val="95000"/>
              </a:schemeClr>
            </a:solidFill>
          </c:spPr>
          <c:dLbls>
            <c:delete val="1"/>
          </c:dLbls>
          <c:cat>
            <c:numRef>
              <c:f>'Chart 2-6'!$C$3:$Q$3</c:f>
              <c:numCache>
                <c:formatCode>General</c:formatCode>
                <c:ptCount val="15"/>
                <c:pt idx="0">
                  <c:v>1996</c:v>
                </c:pt>
                <c:pt idx="1">
                  <c:v>1998</c:v>
                </c:pt>
                <c:pt idx="2">
                  <c:v>2000</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'Chart 2-6'!$C$11:$Q$11</c:f>
              <c:numCache>
                <c:formatCode>0.0</c:formatCode>
                <c:ptCount val="15"/>
                <c:pt idx="0">
                  <c:v>1.5142857142857142</c:v>
                </c:pt>
                <c:pt idx="1">
                  <c:v>1.5571428571428574</c:v>
                </c:pt>
                <c:pt idx="2">
                  <c:v>1.6142857142857143</c:v>
                </c:pt>
                <c:pt idx="3">
                  <c:v>1.5428571428571429</c:v>
                </c:pt>
                <c:pt idx="4">
                  <c:v>1.5428571428571429</c:v>
                </c:pt>
                <c:pt idx="5">
                  <c:v>1.5142857142857142</c:v>
                </c:pt>
                <c:pt idx="6">
                  <c:v>1.4571428571428571</c:v>
                </c:pt>
                <c:pt idx="7">
                  <c:v>1.4571428571428573</c:v>
                </c:pt>
                <c:pt idx="8">
                  <c:v>1.3714285714285714</c:v>
                </c:pt>
                <c:pt idx="9">
                  <c:v>1.3857142857142857</c:v>
                </c:pt>
                <c:pt idx="10">
                  <c:v>1.3714285714285714</c:v>
                </c:pt>
                <c:pt idx="11">
                  <c:v>1.3857142857142859</c:v>
                </c:pt>
                <c:pt idx="12">
                  <c:v>1.4000000000000001</c:v>
                </c:pt>
                <c:pt idx="13">
                  <c:v>1.3857142857142857</c:v>
                </c:pt>
                <c:pt idx="14">
                  <c:v>1.3714285714285714</c:v>
                </c:pt>
              </c:numCache>
            </c:numRef>
          </c:val>
        </c:ser>
        <c:ser>
          <c:idx val="1"/>
          <c:order val="1"/>
          <c:tx>
            <c:v>Myanmar</c:v>
          </c:tx>
          <c:spPr>
            <a:solidFill>
              <a:schemeClr val="bg1">
                <a:lumMod val="95000"/>
              </a:schemeClr>
            </a:solidFill>
            <a:ln w="25400">
              <a:noFill/>
            </a:ln>
          </c:spPr>
          <c:dLbls>
            <c:delete val="1"/>
          </c:dLbls>
          <c:cat>
            <c:numRef>
              <c:f>'Chart 2-6'!$C$3:$Q$3</c:f>
              <c:numCache>
                <c:formatCode>General</c:formatCode>
                <c:ptCount val="15"/>
                <c:pt idx="0">
                  <c:v>1996</c:v>
                </c:pt>
                <c:pt idx="1">
                  <c:v>1998</c:v>
                </c:pt>
                <c:pt idx="2">
                  <c:v>2000</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'Chart 2-6'!$C$26:$Q$26</c:f>
              <c:numCache>
                <c:formatCode>General</c:formatCode>
                <c:ptCount val="15"/>
                <c:pt idx="0">
                  <c:v>-1.4</c:v>
                </c:pt>
                <c:pt idx="1">
                  <c:v>-1.2</c:v>
                </c:pt>
                <c:pt idx="2">
                  <c:v>-1.3</c:v>
                </c:pt>
                <c:pt idx="3">
                  <c:v>-1.2</c:v>
                </c:pt>
                <c:pt idx="4">
                  <c:v>-1.5</c:v>
                </c:pt>
                <c:pt idx="5">
                  <c:v>-1.7</c:v>
                </c:pt>
                <c:pt idx="6">
                  <c:v>-1.6</c:v>
                </c:pt>
                <c:pt idx="7">
                  <c:v>-1.7</c:v>
                </c:pt>
                <c:pt idx="8">
                  <c:v>-1.6</c:v>
                </c:pt>
                <c:pt idx="9">
                  <c:v>-1.6</c:v>
                </c:pt>
                <c:pt idx="10">
                  <c:v>-1.7</c:v>
                </c:pt>
                <c:pt idx="11">
                  <c:v>-1.7</c:v>
                </c:pt>
                <c:pt idx="12">
                  <c:v>-1.7</c:v>
                </c:pt>
                <c:pt idx="13">
                  <c:v>-1.1000000000000001</c:v>
                </c:pt>
                <c:pt idx="14">
                  <c:v>-1.1000000000000001</c:v>
                </c:pt>
              </c:numCache>
            </c:numRef>
          </c:val>
        </c:ser>
        <c:dLbls>
          <c:showLegendKey val="0"/>
          <c:showVal val="1"/>
          <c:showCatName val="0"/>
          <c:showSerName val="0"/>
          <c:showPercent val="0"/>
          <c:showBubbleSize val="0"/>
        </c:dLbls>
        <c:axId val="-105474880"/>
        <c:axId val="-105472704"/>
      </c:areaChart>
      <c:lineChart>
        <c:grouping val="standard"/>
        <c:varyColors val="0"/>
        <c:ser>
          <c:idx val="2"/>
          <c:order val="2"/>
          <c:tx>
            <c:v>Southeast Asia</c:v>
          </c:tx>
          <c:spPr>
            <a:ln>
              <a:noFill/>
            </a:ln>
          </c:spPr>
          <c:marker>
            <c:symbol val="diamond"/>
            <c:size val="7"/>
            <c:spPr>
              <a:solidFill>
                <a:schemeClr val="accent1">
                  <a:lumMod val="50000"/>
                </a:schemeClr>
              </a:solidFill>
              <a:ln>
                <a:noFill/>
              </a:ln>
            </c:spPr>
          </c:marker>
          <c:cat>
            <c:numRef>
              <c:f>'Chart 2-6'!$C$3:$Q$3</c:f>
              <c:numCache>
                <c:formatCode>General</c:formatCode>
                <c:ptCount val="15"/>
                <c:pt idx="0">
                  <c:v>1996</c:v>
                </c:pt>
                <c:pt idx="1">
                  <c:v>1998</c:v>
                </c:pt>
                <c:pt idx="2">
                  <c:v>2000</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'Chart 2-6'!$C$24:$Q$24</c:f>
              <c:numCache>
                <c:formatCode>0.0</c:formatCode>
                <c:ptCount val="15"/>
                <c:pt idx="0">
                  <c:v>-0.11000000000000001</c:v>
                </c:pt>
                <c:pt idx="1">
                  <c:v>-0.10999999999999996</c:v>
                </c:pt>
                <c:pt idx="2">
                  <c:v>-0.19000000000000003</c:v>
                </c:pt>
                <c:pt idx="3">
                  <c:v>-0.3</c:v>
                </c:pt>
                <c:pt idx="4">
                  <c:v>-0.30000000000000004</c:v>
                </c:pt>
                <c:pt idx="5">
                  <c:v>-0.33636363636363636</c:v>
                </c:pt>
                <c:pt idx="6">
                  <c:v>-0.40909090909090912</c:v>
                </c:pt>
                <c:pt idx="7">
                  <c:v>-0.45454545454545453</c:v>
                </c:pt>
                <c:pt idx="8">
                  <c:v>-0.40909090909090901</c:v>
                </c:pt>
                <c:pt idx="9">
                  <c:v>-0.40909090909090912</c:v>
                </c:pt>
                <c:pt idx="10">
                  <c:v>-0.39090909090909087</c:v>
                </c:pt>
                <c:pt idx="11">
                  <c:v>-0.39090909090909082</c:v>
                </c:pt>
                <c:pt idx="12">
                  <c:v>-0.39090909090909087</c:v>
                </c:pt>
                <c:pt idx="13">
                  <c:v>-0.29090909090909095</c:v>
                </c:pt>
                <c:pt idx="14">
                  <c:v>-0.21818181818181817</c:v>
                </c:pt>
              </c:numCache>
            </c:numRef>
          </c:val>
          <c:smooth val="0"/>
        </c:ser>
        <c:ser>
          <c:idx val="3"/>
          <c:order val="3"/>
          <c:tx>
            <c:v>Myanmar</c:v>
          </c:tx>
          <c:spPr>
            <a:ln w="28575">
              <a:noFill/>
            </a:ln>
          </c:spPr>
          <c:marker>
            <c:symbol val="square"/>
            <c:size val="5"/>
            <c:spPr>
              <a:solidFill>
                <a:srgbClr val="FF0000"/>
              </a:solidFill>
              <a:ln>
                <a:noFill/>
              </a:ln>
            </c:spPr>
          </c:marker>
          <c:cat>
            <c:numRef>
              <c:f>'Chart 2-6'!$C$3:$Q$3</c:f>
              <c:numCache>
                <c:formatCode>General</c:formatCode>
                <c:ptCount val="15"/>
                <c:pt idx="0">
                  <c:v>1996</c:v>
                </c:pt>
                <c:pt idx="1">
                  <c:v>1998</c:v>
                </c:pt>
                <c:pt idx="2">
                  <c:v>2000</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'Chart 2-6'!$C$26:$Q$26</c:f>
              <c:numCache>
                <c:formatCode>General</c:formatCode>
                <c:ptCount val="15"/>
                <c:pt idx="0">
                  <c:v>-1.4</c:v>
                </c:pt>
                <c:pt idx="1">
                  <c:v>-1.2</c:v>
                </c:pt>
                <c:pt idx="2">
                  <c:v>-1.3</c:v>
                </c:pt>
                <c:pt idx="3">
                  <c:v>-1.2</c:v>
                </c:pt>
                <c:pt idx="4">
                  <c:v>-1.5</c:v>
                </c:pt>
                <c:pt idx="5">
                  <c:v>-1.7</c:v>
                </c:pt>
                <c:pt idx="6">
                  <c:v>-1.6</c:v>
                </c:pt>
                <c:pt idx="7">
                  <c:v>-1.7</c:v>
                </c:pt>
                <c:pt idx="8">
                  <c:v>-1.6</c:v>
                </c:pt>
                <c:pt idx="9">
                  <c:v>-1.6</c:v>
                </c:pt>
                <c:pt idx="10">
                  <c:v>-1.7</c:v>
                </c:pt>
                <c:pt idx="11">
                  <c:v>-1.7</c:v>
                </c:pt>
                <c:pt idx="12">
                  <c:v>-1.7</c:v>
                </c:pt>
                <c:pt idx="13">
                  <c:v>-1.1000000000000001</c:v>
                </c:pt>
                <c:pt idx="14">
                  <c:v>-1.1000000000000001</c:v>
                </c:pt>
              </c:numCache>
            </c:numRef>
          </c:val>
          <c:smooth val="0"/>
        </c:ser>
        <c:ser>
          <c:idx val="4"/>
          <c:order val="4"/>
          <c:tx>
            <c:v>G-7</c:v>
          </c:tx>
          <c:spPr>
            <a:ln w="28575">
              <a:noFill/>
            </a:ln>
          </c:spPr>
          <c:marker>
            <c:symbol val="square"/>
            <c:size val="5"/>
            <c:spPr>
              <a:solidFill>
                <a:schemeClr val="accent1"/>
              </a:solidFill>
              <a:ln>
                <a:noFill/>
              </a:ln>
            </c:spPr>
          </c:marker>
          <c:cat>
            <c:numRef>
              <c:f>'Chart 2-6'!$C$3:$Q$3</c:f>
              <c:numCache>
                <c:formatCode>General</c:formatCode>
                <c:ptCount val="15"/>
                <c:pt idx="0">
                  <c:v>1996</c:v>
                </c:pt>
                <c:pt idx="1">
                  <c:v>1998</c:v>
                </c:pt>
                <c:pt idx="2">
                  <c:v>2000</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'Chart 2-6'!$C$11:$Q$11</c:f>
              <c:numCache>
                <c:formatCode>0.0</c:formatCode>
                <c:ptCount val="15"/>
                <c:pt idx="0">
                  <c:v>1.5142857142857142</c:v>
                </c:pt>
                <c:pt idx="1">
                  <c:v>1.5571428571428574</c:v>
                </c:pt>
                <c:pt idx="2">
                  <c:v>1.6142857142857143</c:v>
                </c:pt>
                <c:pt idx="3">
                  <c:v>1.5428571428571429</c:v>
                </c:pt>
                <c:pt idx="4">
                  <c:v>1.5428571428571429</c:v>
                </c:pt>
                <c:pt idx="5">
                  <c:v>1.5142857142857142</c:v>
                </c:pt>
                <c:pt idx="6">
                  <c:v>1.4571428571428571</c:v>
                </c:pt>
                <c:pt idx="7">
                  <c:v>1.4571428571428573</c:v>
                </c:pt>
                <c:pt idx="8">
                  <c:v>1.3714285714285714</c:v>
                </c:pt>
                <c:pt idx="9">
                  <c:v>1.3857142857142857</c:v>
                </c:pt>
                <c:pt idx="10">
                  <c:v>1.3714285714285714</c:v>
                </c:pt>
                <c:pt idx="11">
                  <c:v>1.3857142857142859</c:v>
                </c:pt>
                <c:pt idx="12">
                  <c:v>1.4000000000000001</c:v>
                </c:pt>
                <c:pt idx="13">
                  <c:v>1.3857142857142857</c:v>
                </c:pt>
                <c:pt idx="14">
                  <c:v>1.3714285714285714</c:v>
                </c:pt>
              </c:numCache>
            </c:numRef>
          </c:val>
          <c:smooth val="0"/>
        </c:ser>
        <c:dLbls>
          <c:showLegendKey val="0"/>
          <c:showVal val="0"/>
          <c:showCatName val="0"/>
          <c:showSerName val="0"/>
          <c:showPercent val="0"/>
          <c:showBubbleSize val="0"/>
        </c:dLbls>
        <c:dropLines/>
        <c:marker val="1"/>
        <c:smooth val="0"/>
        <c:axId val="-105473248"/>
        <c:axId val="-105477600"/>
      </c:lineChart>
      <c:catAx>
        <c:axId val="-105474880"/>
        <c:scaling>
          <c:orientation val="minMax"/>
        </c:scaling>
        <c:delete val="0"/>
        <c:axPos val="b"/>
        <c:numFmt formatCode="General" sourceLinked="1"/>
        <c:majorTickMark val="none"/>
        <c:minorTickMark val="none"/>
        <c:tickLblPos val="low"/>
        <c:txPr>
          <a:bodyPr rot="-2700000"/>
          <a:lstStyle/>
          <a:p>
            <a:pPr>
              <a:defRPr/>
            </a:pPr>
            <a:endParaRPr lang="en-US"/>
          </a:p>
        </c:txPr>
        <c:crossAx val="-105472704"/>
        <c:crosses val="autoZero"/>
        <c:auto val="1"/>
        <c:lblAlgn val="ctr"/>
        <c:lblOffset val="100"/>
        <c:noMultiLvlLbl val="0"/>
      </c:catAx>
      <c:valAx>
        <c:axId val="-105472704"/>
        <c:scaling>
          <c:orientation val="minMax"/>
          <c:max val="2.5"/>
          <c:min val="-2.5"/>
        </c:scaling>
        <c:delete val="0"/>
        <c:axPos val="l"/>
        <c:numFmt formatCode="General" sourceLinked="0"/>
        <c:majorTickMark val="none"/>
        <c:minorTickMark val="none"/>
        <c:tickLblPos val="nextTo"/>
        <c:crossAx val="-105474880"/>
        <c:crosses val="autoZero"/>
        <c:crossBetween val="between"/>
        <c:majorUnit val="0.5"/>
      </c:valAx>
      <c:valAx>
        <c:axId val="-105477600"/>
        <c:scaling>
          <c:orientation val="minMax"/>
          <c:max val="2.5"/>
          <c:min val="-2.5"/>
        </c:scaling>
        <c:delete val="0"/>
        <c:axPos val="r"/>
        <c:numFmt formatCode="General" sourceLinked="0"/>
        <c:majorTickMark val="out"/>
        <c:minorTickMark val="none"/>
        <c:tickLblPos val="nextTo"/>
        <c:crossAx val="-105473248"/>
        <c:crosses val="max"/>
        <c:crossBetween val="between"/>
        <c:majorUnit val="0.5"/>
      </c:valAx>
      <c:catAx>
        <c:axId val="-105473248"/>
        <c:scaling>
          <c:orientation val="minMax"/>
        </c:scaling>
        <c:delete val="1"/>
        <c:axPos val="b"/>
        <c:numFmt formatCode="General" sourceLinked="1"/>
        <c:majorTickMark val="out"/>
        <c:minorTickMark val="none"/>
        <c:tickLblPos val="nextTo"/>
        <c:crossAx val="-105477600"/>
        <c:crosses val="autoZero"/>
        <c:auto val="1"/>
        <c:lblAlgn val="ctr"/>
        <c:lblOffset val="100"/>
        <c:noMultiLvlLbl val="0"/>
      </c:catAx>
    </c:plotArea>
    <c:legend>
      <c:legendPos val="b"/>
      <c:legendEntry>
        <c:idx val="0"/>
        <c:delete val="1"/>
      </c:legendEntry>
      <c:legendEntry>
        <c:idx val="1"/>
        <c:delete val="1"/>
      </c:legendEntry>
      <c:overlay val="0"/>
    </c:legend>
    <c:plotVisOnly val="1"/>
    <c:dispBlanksAs val="zero"/>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'Chart 4'!$A$2</c:f>
              <c:strCache>
                <c:ptCount val="1"/>
                <c:pt idx="0">
                  <c:v>Tax Revenue</c:v>
                </c:pt>
              </c:strCache>
            </c:strRef>
          </c:tx>
          <c:spPr>
            <a:solidFill>
              <a:schemeClr val="accent1"/>
            </a:solidFill>
            <a:ln>
              <a:noFill/>
            </a:ln>
            <a:effectLst/>
          </c:spPr>
          <c:invertIfNegative val="0"/>
          <c:cat>
            <c:strRef>
              <c:f>'Chart 4'!$B$1:$D$1</c:f>
              <c:strCache>
                <c:ptCount val="1"/>
                <c:pt idx="0">
                  <c:v>Chart 4. Components of Government Revenue &amp; Grants</c:v>
                </c:pt>
              </c:strCache>
            </c:strRef>
          </c:cat>
          <c:val>
            <c:numRef>
              <c:f>'Chart 4'!$B$2:$D$2</c:f>
              <c:numCache>
                <c:formatCode>General</c:formatCode>
                <c:ptCount val="3"/>
                <c:pt idx="0">
                  <c:v>3.9E-2</c:v>
                </c:pt>
                <c:pt idx="1">
                  <c:v>7.0999999999999994E-2</c:v>
                </c:pt>
                <c:pt idx="2">
                  <c:v>7.1999999999999995E-2</c:v>
                </c:pt>
              </c:numCache>
            </c:numRef>
          </c:val>
        </c:ser>
        <c:ser>
          <c:idx val="1"/>
          <c:order val="1"/>
          <c:tx>
            <c:strRef>
              <c:f>'Chart 4'!$A$3</c:f>
              <c:strCache>
                <c:ptCount val="1"/>
                <c:pt idx="0">
                  <c:v>Transfers from SEEs</c:v>
                </c:pt>
              </c:strCache>
            </c:strRef>
          </c:tx>
          <c:spPr>
            <a:solidFill>
              <a:schemeClr val="accent2"/>
            </a:solidFill>
            <a:ln>
              <a:noFill/>
            </a:ln>
            <a:effectLst/>
          </c:spPr>
          <c:invertIfNegative val="0"/>
          <c:cat>
            <c:strRef>
              <c:f>'Chart 4'!$B$1:$D$1</c:f>
              <c:strCache>
                <c:ptCount val="1"/>
                <c:pt idx="0">
                  <c:v>Chart 4. Components of Government Revenue &amp; Grants</c:v>
                </c:pt>
              </c:strCache>
            </c:strRef>
          </c:cat>
          <c:val>
            <c:numRef>
              <c:f>'Chart 4'!$B$3:$D$3</c:f>
              <c:numCache>
                <c:formatCode>General</c:formatCode>
                <c:ptCount val="3"/>
                <c:pt idx="0">
                  <c:v>2.3E-2</c:v>
                </c:pt>
                <c:pt idx="1">
                  <c:v>1.6E-2</c:v>
                </c:pt>
                <c:pt idx="2">
                  <c:v>1.4999999999999999E-2</c:v>
                </c:pt>
              </c:numCache>
            </c:numRef>
          </c:val>
        </c:ser>
        <c:ser>
          <c:idx val="2"/>
          <c:order val="2"/>
          <c:tx>
            <c:strRef>
              <c:f>'Chart 4'!$A$4</c:f>
              <c:strCache>
                <c:ptCount val="1"/>
                <c:pt idx="0">
                  <c:v>SEE Receipts</c:v>
                </c:pt>
              </c:strCache>
            </c:strRef>
          </c:tx>
          <c:spPr>
            <a:solidFill>
              <a:schemeClr val="accent3"/>
            </a:solidFill>
            <a:ln>
              <a:noFill/>
            </a:ln>
            <a:effectLst/>
          </c:spPr>
          <c:invertIfNegative val="0"/>
          <c:cat>
            <c:strRef>
              <c:f>'Chart 4'!$B$1:$D$1</c:f>
              <c:strCache>
                <c:ptCount val="1"/>
                <c:pt idx="0">
                  <c:v>Chart 4. Components of Government Revenue &amp; Grants</c:v>
                </c:pt>
              </c:strCache>
            </c:strRef>
          </c:cat>
          <c:val>
            <c:numRef>
              <c:f>'Chart 4'!$B$4:$D$4</c:f>
              <c:numCache>
                <c:formatCode>General</c:formatCode>
                <c:ptCount val="3"/>
                <c:pt idx="0">
                  <c:v>5.5E-2</c:v>
                </c:pt>
                <c:pt idx="1">
                  <c:v>0.13700000000000001</c:v>
                </c:pt>
                <c:pt idx="2">
                  <c:v>0.13200000000000001</c:v>
                </c:pt>
              </c:numCache>
            </c:numRef>
          </c:val>
        </c:ser>
        <c:ser>
          <c:idx val="3"/>
          <c:order val="3"/>
          <c:tx>
            <c:strRef>
              <c:f>'Chart 4'!$A$5</c:f>
              <c:strCache>
                <c:ptCount val="1"/>
                <c:pt idx="0">
                  <c:v>Other Nontax Revenue</c:v>
                </c:pt>
              </c:strCache>
            </c:strRef>
          </c:tx>
          <c:spPr>
            <a:solidFill>
              <a:schemeClr val="accent4"/>
            </a:solidFill>
            <a:ln>
              <a:noFill/>
            </a:ln>
            <a:effectLst/>
          </c:spPr>
          <c:invertIfNegative val="0"/>
          <c:cat>
            <c:strRef>
              <c:f>'Chart 4'!$B$1:$D$1</c:f>
              <c:strCache>
                <c:ptCount val="1"/>
                <c:pt idx="0">
                  <c:v>Chart 4. Components of Government Revenue &amp; Grants</c:v>
                </c:pt>
              </c:strCache>
            </c:strRef>
          </c:cat>
          <c:val>
            <c:numRef>
              <c:f>'Chart 4'!$B$5:$D$5</c:f>
              <c:numCache>
                <c:formatCode>General</c:formatCode>
                <c:ptCount val="3"/>
                <c:pt idx="0">
                  <c:v>4.0000000000000001E-3</c:v>
                </c:pt>
                <c:pt idx="1">
                  <c:v>8.9999999999999993E-3</c:v>
                </c:pt>
                <c:pt idx="2">
                  <c:v>2.7E-2</c:v>
                </c:pt>
              </c:numCache>
            </c:numRef>
          </c:val>
        </c:ser>
        <c:ser>
          <c:idx val="4"/>
          <c:order val="4"/>
          <c:tx>
            <c:strRef>
              <c:f>'Chart 4'!$A$6</c:f>
              <c:strCache>
                <c:ptCount val="1"/>
                <c:pt idx="0">
                  <c:v>Grants</c:v>
                </c:pt>
              </c:strCache>
            </c:strRef>
          </c:tx>
          <c:spPr>
            <a:solidFill>
              <a:schemeClr val="accent6"/>
            </a:solidFill>
            <a:ln>
              <a:noFill/>
            </a:ln>
            <a:effectLst/>
          </c:spPr>
          <c:invertIfNegative val="0"/>
          <c:cat>
            <c:strRef>
              <c:f>'Chart 4'!$B$1:$D$1</c:f>
              <c:strCache>
                <c:ptCount val="1"/>
                <c:pt idx="0">
                  <c:v>Chart 4. Components of Government Revenue &amp; Grants</c:v>
                </c:pt>
              </c:strCache>
            </c:strRef>
          </c:cat>
          <c:val>
            <c:numRef>
              <c:f>'Chart 4'!$B$6:$D$6</c:f>
              <c:numCache>
                <c:formatCode>General</c:formatCode>
                <c:ptCount val="3"/>
                <c:pt idx="0">
                  <c:v>0</c:v>
                </c:pt>
                <c:pt idx="1">
                  <c:v>1E-3</c:v>
                </c:pt>
                <c:pt idx="2">
                  <c:v>2E-3</c:v>
                </c:pt>
              </c:numCache>
            </c:numRef>
          </c:val>
        </c:ser>
        <c:dLbls>
          <c:showLegendKey val="0"/>
          <c:showVal val="0"/>
          <c:showCatName val="0"/>
          <c:showSerName val="0"/>
          <c:showPercent val="0"/>
          <c:showBubbleSize val="0"/>
        </c:dLbls>
        <c:gapWidth val="150"/>
        <c:overlap val="100"/>
        <c:axId val="-105479232"/>
        <c:axId val="-105475424"/>
      </c:barChart>
      <c:catAx>
        <c:axId val="-105479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475424"/>
        <c:crosses val="autoZero"/>
        <c:auto val="1"/>
        <c:lblAlgn val="ctr"/>
        <c:lblOffset val="100"/>
        <c:noMultiLvlLbl val="0"/>
      </c:catAx>
      <c:valAx>
        <c:axId val="-1054754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4792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Lit>
              <c:ptCount val="5"/>
              <c:pt idx="0">
                <c:v>Health Expenditures</c:v>
              </c:pt>
              <c:pt idx="1">
                <c:v>Education Expenditures</c:v>
              </c:pt>
              <c:pt idx="2">
                <c:v>Tax Loss: 50% Profit Scenario</c:v>
              </c:pt>
              <c:pt idx="3">
                <c:v>Tax Loss: 30% Profit Scenario</c:v>
              </c:pt>
              <c:pt idx="4">
                <c:v>Tax Loss: 20% Profit Scenario</c:v>
              </c:pt>
            </c:strLit>
          </c:cat>
          <c:val>
            <c:numLit>
              <c:formatCode>General</c:formatCode>
              <c:ptCount val="5"/>
              <c:pt idx="0">
                <c:v>41.656129041548844</c:v>
              </c:pt>
              <c:pt idx="1">
                <c:v>78.740180146094616</c:v>
              </c:pt>
              <c:pt idx="2">
                <c:v>67.043180246069809</c:v>
              </c:pt>
              <c:pt idx="3">
                <c:v>58.325158942850912</c:v>
              </c:pt>
              <c:pt idx="4">
                <c:v>53.966148291241467</c:v>
              </c:pt>
            </c:numLit>
          </c:val>
        </c:ser>
        <c:dLbls>
          <c:showLegendKey val="0"/>
          <c:showVal val="0"/>
          <c:showCatName val="0"/>
          <c:showSerName val="0"/>
          <c:showPercent val="0"/>
          <c:showBubbleSize val="0"/>
        </c:dLbls>
        <c:gapWidth val="100"/>
        <c:overlap val="-27"/>
        <c:axId val="-105471616"/>
        <c:axId val="-105483584"/>
      </c:barChart>
      <c:catAx>
        <c:axId val="-105471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05483584"/>
        <c:crosses val="autoZero"/>
        <c:auto val="1"/>
        <c:lblAlgn val="ctr"/>
        <c:lblOffset val="100"/>
        <c:noMultiLvlLbl val="0"/>
      </c:catAx>
      <c:valAx>
        <c:axId val="-1054835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 of real 2010 U.S. dollars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4716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1184911</xdr:colOff>
      <xdr:row>3</xdr:row>
      <xdr:rowOff>180974</xdr:rowOff>
    </xdr:from>
    <xdr:to>
      <xdr:col>3</xdr:col>
      <xdr:colOff>7620</xdr:colOff>
      <xdr:row>26</xdr:row>
      <xdr:rowOff>175259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3</xdr:row>
      <xdr:rowOff>0</xdr:rowOff>
    </xdr:from>
    <xdr:to>
      <xdr:col>10</xdr:col>
      <xdr:colOff>0</xdr:colOff>
      <xdr:row>17</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3</xdr:row>
      <xdr:rowOff>0</xdr:rowOff>
    </xdr:from>
    <xdr:to>
      <xdr:col>10</xdr:col>
      <xdr:colOff>0</xdr:colOff>
      <xdr:row>17</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0</xdr:colOff>
      <xdr:row>18</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0</xdr:colOff>
      <xdr:row>18</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133350</xdr:colOff>
      <xdr:row>3</xdr:row>
      <xdr:rowOff>38100</xdr:rowOff>
    </xdr:from>
    <xdr:to>
      <xdr:col>10</xdr:col>
      <xdr:colOff>438150</xdr:colOff>
      <xdr:row>22</xdr:row>
      <xdr:rowOff>76200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xdr:colOff>
      <xdr:row>3</xdr:row>
      <xdr:rowOff>4760</xdr:rowOff>
    </xdr:from>
    <xdr:to>
      <xdr:col>9</xdr:col>
      <xdr:colOff>461010</xdr:colOff>
      <xdr:row>21</xdr:row>
      <xdr:rowOff>134300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3809</xdr:colOff>
      <xdr:row>3</xdr:row>
      <xdr:rowOff>1905</xdr:rowOff>
    </xdr:from>
    <xdr:to>
      <xdr:col>10</xdr:col>
      <xdr:colOff>3809</xdr:colOff>
      <xdr:row>21</xdr:row>
      <xdr:rowOff>139065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541019</xdr:colOff>
      <xdr:row>2</xdr:row>
      <xdr:rowOff>149540</xdr:rowOff>
    </xdr:from>
    <xdr:to>
      <xdr:col>9</xdr:col>
      <xdr:colOff>541019</xdr:colOff>
      <xdr:row>21</xdr:row>
      <xdr:rowOff>96200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2</xdr:row>
      <xdr:rowOff>2857</xdr:rowOff>
    </xdr:from>
    <xdr:to>
      <xdr:col>10</xdr:col>
      <xdr:colOff>9525</xdr:colOff>
      <xdr:row>20</xdr:row>
      <xdr:rowOff>132397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480059</xdr:colOff>
      <xdr:row>2</xdr:row>
      <xdr:rowOff>79057</xdr:rowOff>
    </xdr:from>
    <xdr:to>
      <xdr:col>9</xdr:col>
      <xdr:colOff>480059</xdr:colOff>
      <xdr:row>21</xdr:row>
      <xdr:rowOff>25717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548640</xdr:colOff>
      <xdr:row>2</xdr:row>
      <xdr:rowOff>58100</xdr:rowOff>
    </xdr:from>
    <xdr:to>
      <xdr:col>9</xdr:col>
      <xdr:colOff>548640</xdr:colOff>
      <xdr:row>20</xdr:row>
      <xdr:rowOff>187640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4</xdr:row>
      <xdr:rowOff>0</xdr:rowOff>
    </xdr:from>
    <xdr:to>
      <xdr:col>11</xdr:col>
      <xdr:colOff>408940</xdr:colOff>
      <xdr:row>23</xdr:row>
      <xdr:rowOff>5080</xdr:rowOff>
    </xdr:to>
    <xdr:grpSp>
      <xdr:nvGrpSpPr>
        <xdr:cNvPr id="68" name="Group 67"/>
        <xdr:cNvGrpSpPr/>
      </xdr:nvGrpSpPr>
      <xdr:grpSpPr>
        <a:xfrm>
          <a:off x="1219200" y="838200"/>
          <a:ext cx="5895340" cy="3624580"/>
          <a:chOff x="0" y="0"/>
          <a:chExt cx="5895974" cy="3625124"/>
        </a:xfrm>
      </xdr:grpSpPr>
      <xdr:grpSp>
        <xdr:nvGrpSpPr>
          <xdr:cNvPr id="69" name="Group 68"/>
          <xdr:cNvGrpSpPr/>
        </xdr:nvGrpSpPr>
        <xdr:grpSpPr>
          <a:xfrm>
            <a:off x="84177" y="0"/>
            <a:ext cx="5735195" cy="2953976"/>
            <a:chOff x="84177" y="0"/>
            <a:chExt cx="5735195" cy="2953976"/>
          </a:xfrm>
        </xdr:grpSpPr>
        <xdr:grpSp>
          <xdr:nvGrpSpPr>
            <xdr:cNvPr id="71" name="Group 70"/>
            <xdr:cNvGrpSpPr/>
          </xdr:nvGrpSpPr>
          <xdr:grpSpPr>
            <a:xfrm>
              <a:off x="84177" y="0"/>
              <a:ext cx="5627455" cy="2705256"/>
              <a:chOff x="84177" y="0"/>
              <a:chExt cx="5627455" cy="2705256"/>
            </a:xfrm>
          </xdr:grpSpPr>
          <xdr:sp macro="" textlink="">
            <xdr:nvSpPr>
              <xdr:cNvPr id="121" name="TextBox 113"/>
              <xdr:cNvSpPr txBox="1"/>
            </xdr:nvSpPr>
            <xdr:spPr>
              <a:xfrm>
                <a:off x="84177" y="668385"/>
                <a:ext cx="187960" cy="171450"/>
              </a:xfrm>
              <a:prstGeom prst="rect">
                <a:avLst/>
              </a:prstGeom>
              <a:noFill/>
            </xdr:spPr>
            <xdr:txBody>
              <a:bodyPr wrap="square" lIns="0" tIns="0" rIns="0" bIns="0" rtlCol="0">
                <a:spAutoFit/>
              </a:bodyPr>
              <a:lstStyle/>
              <a:p>
                <a:pPr marL="0" marR="0">
                  <a:spcBef>
                    <a:spcPts val="0"/>
                  </a:spcBef>
                  <a:spcAft>
                    <a:spcPts val="0"/>
                  </a:spcAft>
                </a:pPr>
                <a:r>
                  <a:rPr lang="en-US" sz="900" b="1" kern="120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P</a:t>
                </a:r>
                <a:r>
                  <a:rPr lang="en-US" sz="900" b="1" kern="1200" baseline="-2500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ES</a:t>
                </a:r>
                <a:endParaRPr lang="en-US" sz="1200">
                  <a:effectLst/>
                  <a:latin typeface="Times New Roman" panose="02020603050405020304" pitchFamily="18" charset="0"/>
                  <a:ea typeface="Times New Roman" panose="02020603050405020304" pitchFamily="18" charset="0"/>
                </a:endParaRPr>
              </a:p>
            </xdr:txBody>
          </xdr:sp>
          <xdr:sp macro="" textlink="">
            <xdr:nvSpPr>
              <xdr:cNvPr id="122" name="TextBox 114"/>
              <xdr:cNvSpPr txBox="1"/>
            </xdr:nvSpPr>
            <xdr:spPr>
              <a:xfrm>
                <a:off x="86583" y="1284157"/>
                <a:ext cx="188595" cy="171450"/>
              </a:xfrm>
              <a:prstGeom prst="rect">
                <a:avLst/>
              </a:prstGeom>
              <a:noFill/>
            </xdr:spPr>
            <xdr:txBody>
              <a:bodyPr wrap="square" lIns="0" tIns="0" rIns="0" bIns="0" rtlCol="0">
                <a:spAutoFit/>
              </a:bodyPr>
              <a:lstStyle/>
              <a:p>
                <a:pPr marL="0" marR="0">
                  <a:spcBef>
                    <a:spcPts val="0"/>
                  </a:spcBef>
                  <a:spcAft>
                    <a:spcPts val="0"/>
                  </a:spcAft>
                </a:pPr>
                <a:r>
                  <a:rPr lang="en-US" sz="900" b="1" kern="120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P</a:t>
                </a:r>
                <a:r>
                  <a:rPr lang="en-US" sz="900" b="1" kern="1200" baseline="-2500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EF</a:t>
                </a:r>
                <a:endParaRPr lang="en-US" sz="1200">
                  <a:effectLst/>
                  <a:latin typeface="Times New Roman" panose="02020603050405020304" pitchFamily="18" charset="0"/>
                  <a:ea typeface="Times New Roman" panose="02020603050405020304" pitchFamily="18" charset="0"/>
                </a:endParaRPr>
              </a:p>
            </xdr:txBody>
          </xdr:sp>
          <xdr:sp macro="" textlink="">
            <xdr:nvSpPr>
              <xdr:cNvPr id="123" name="TextBox 115"/>
              <xdr:cNvSpPr txBox="1"/>
            </xdr:nvSpPr>
            <xdr:spPr>
              <a:xfrm>
                <a:off x="681809" y="0"/>
                <a:ext cx="188595" cy="171450"/>
              </a:xfrm>
              <a:prstGeom prst="rect">
                <a:avLst/>
              </a:prstGeom>
              <a:noFill/>
            </xdr:spPr>
            <xdr:txBody>
              <a:bodyPr wrap="square" lIns="0" tIns="0" rIns="0" bIns="0" rtlCol="0">
                <a:spAutoFit/>
              </a:bodyPr>
              <a:lstStyle/>
              <a:p>
                <a:pPr marL="0" marR="0">
                  <a:spcBef>
                    <a:spcPts val="0"/>
                  </a:spcBef>
                  <a:spcAft>
                    <a:spcPts val="0"/>
                  </a:spcAft>
                </a:pPr>
                <a:r>
                  <a:rPr lang="en-US" sz="900" b="1" kern="120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I</a:t>
                </a:r>
                <a:r>
                  <a:rPr lang="en-US" sz="900" b="1" kern="1200" baseline="-2500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D</a:t>
                </a:r>
                <a:endParaRPr lang="en-US" sz="1200">
                  <a:effectLst/>
                  <a:latin typeface="Times New Roman" panose="02020603050405020304" pitchFamily="18" charset="0"/>
                  <a:ea typeface="Times New Roman" panose="02020603050405020304" pitchFamily="18" charset="0"/>
                </a:endParaRPr>
              </a:p>
            </xdr:txBody>
          </xdr:sp>
          <xdr:sp macro="" textlink="">
            <xdr:nvSpPr>
              <xdr:cNvPr id="124" name="TextBox 116"/>
              <xdr:cNvSpPr txBox="1"/>
            </xdr:nvSpPr>
            <xdr:spPr>
              <a:xfrm>
                <a:off x="2523504" y="2060443"/>
                <a:ext cx="188595" cy="171450"/>
              </a:xfrm>
              <a:prstGeom prst="rect">
                <a:avLst/>
              </a:prstGeom>
              <a:noFill/>
            </xdr:spPr>
            <xdr:txBody>
              <a:bodyPr wrap="square" lIns="0" tIns="0" rIns="0" bIns="0" rtlCol="0">
                <a:spAutoFit/>
              </a:bodyPr>
              <a:lstStyle/>
              <a:p>
                <a:pPr marL="0" marR="0">
                  <a:spcBef>
                    <a:spcPts val="0"/>
                  </a:spcBef>
                  <a:spcAft>
                    <a:spcPts val="0"/>
                  </a:spcAft>
                </a:pPr>
                <a:r>
                  <a:rPr lang="en-US" sz="900" b="1" kern="120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I</a:t>
                </a:r>
                <a:r>
                  <a:rPr lang="en-US" sz="900" b="1" kern="1200" baseline="-2500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D</a:t>
                </a:r>
                <a:endParaRPr lang="en-US" sz="1200">
                  <a:effectLst/>
                  <a:latin typeface="Times New Roman" panose="02020603050405020304" pitchFamily="18" charset="0"/>
                  <a:ea typeface="Times New Roman" panose="02020603050405020304" pitchFamily="18" charset="0"/>
                </a:endParaRPr>
              </a:p>
            </xdr:txBody>
          </xdr:sp>
          <xdr:sp macro="" textlink="">
            <xdr:nvSpPr>
              <xdr:cNvPr id="125" name="TextBox 117"/>
              <xdr:cNvSpPr txBox="1"/>
            </xdr:nvSpPr>
            <xdr:spPr>
              <a:xfrm>
                <a:off x="1268323" y="2527466"/>
                <a:ext cx="188595" cy="171450"/>
              </a:xfrm>
              <a:prstGeom prst="rect">
                <a:avLst/>
              </a:prstGeom>
              <a:noFill/>
            </xdr:spPr>
            <xdr:txBody>
              <a:bodyPr wrap="square" lIns="0" tIns="0" rIns="0" bIns="0" rtlCol="0">
                <a:spAutoFit/>
              </a:bodyPr>
              <a:lstStyle/>
              <a:p>
                <a:pPr marL="0" marR="0">
                  <a:spcBef>
                    <a:spcPts val="0"/>
                  </a:spcBef>
                  <a:spcAft>
                    <a:spcPts val="0"/>
                  </a:spcAft>
                </a:pPr>
                <a:r>
                  <a:rPr lang="en-US" sz="900" b="1" kern="120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Q</a:t>
                </a:r>
                <a:r>
                  <a:rPr lang="en-US" sz="900" b="1" kern="1200" baseline="-2500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IS</a:t>
                </a:r>
                <a:endParaRPr lang="en-US" sz="1200">
                  <a:effectLst/>
                  <a:latin typeface="Times New Roman" panose="02020603050405020304" pitchFamily="18" charset="0"/>
                  <a:ea typeface="Times New Roman" panose="02020603050405020304" pitchFamily="18" charset="0"/>
                </a:endParaRPr>
              </a:p>
            </xdr:txBody>
          </xdr:sp>
          <xdr:sp macro="" textlink="">
            <xdr:nvSpPr>
              <xdr:cNvPr id="126" name="TextBox 118"/>
              <xdr:cNvSpPr txBox="1"/>
            </xdr:nvSpPr>
            <xdr:spPr>
              <a:xfrm>
                <a:off x="1814509" y="2527466"/>
                <a:ext cx="188595" cy="171450"/>
              </a:xfrm>
              <a:prstGeom prst="rect">
                <a:avLst/>
              </a:prstGeom>
              <a:noFill/>
            </xdr:spPr>
            <xdr:txBody>
              <a:bodyPr wrap="square" lIns="0" tIns="0" rIns="0" bIns="0" rtlCol="0">
                <a:spAutoFit/>
              </a:bodyPr>
              <a:lstStyle/>
              <a:p>
                <a:pPr marL="0" marR="0">
                  <a:spcBef>
                    <a:spcPts val="0"/>
                  </a:spcBef>
                  <a:spcAft>
                    <a:spcPts val="0"/>
                  </a:spcAft>
                </a:pPr>
                <a:r>
                  <a:rPr lang="en-US" sz="900" b="1" kern="120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Q</a:t>
                </a:r>
                <a:r>
                  <a:rPr lang="en-US" sz="900" b="1" kern="1200" baseline="-2500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IF</a:t>
                </a:r>
                <a:endParaRPr lang="en-US" sz="1200">
                  <a:effectLst/>
                  <a:latin typeface="Times New Roman" panose="02020603050405020304" pitchFamily="18" charset="0"/>
                  <a:ea typeface="Times New Roman" panose="02020603050405020304" pitchFamily="18" charset="0"/>
                </a:endParaRPr>
              </a:p>
            </xdr:txBody>
          </xdr:sp>
          <xdr:sp macro="" textlink="">
            <xdr:nvSpPr>
              <xdr:cNvPr id="127" name="TextBox 119"/>
              <xdr:cNvSpPr txBox="1"/>
            </xdr:nvSpPr>
            <xdr:spPr>
              <a:xfrm>
                <a:off x="2773974" y="1272525"/>
                <a:ext cx="188595" cy="171450"/>
              </a:xfrm>
              <a:prstGeom prst="rect">
                <a:avLst/>
              </a:prstGeom>
              <a:noFill/>
            </xdr:spPr>
            <xdr:txBody>
              <a:bodyPr wrap="square" lIns="0" tIns="0" rIns="0" bIns="0" rtlCol="0">
                <a:spAutoFit/>
              </a:bodyPr>
              <a:lstStyle/>
              <a:p>
                <a:pPr marL="0" marR="0">
                  <a:spcBef>
                    <a:spcPts val="0"/>
                  </a:spcBef>
                  <a:spcAft>
                    <a:spcPts val="0"/>
                  </a:spcAft>
                </a:pPr>
                <a:r>
                  <a:rPr lang="en-US" sz="900" b="1" kern="120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P</a:t>
                </a:r>
                <a:r>
                  <a:rPr lang="en-US" sz="900" b="1" kern="1200" baseline="-2500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E</a:t>
                </a:r>
                <a:endParaRPr lang="en-US" sz="1200">
                  <a:effectLst/>
                  <a:latin typeface="Times New Roman" panose="02020603050405020304" pitchFamily="18" charset="0"/>
                  <a:ea typeface="Times New Roman" panose="02020603050405020304" pitchFamily="18" charset="0"/>
                </a:endParaRPr>
              </a:p>
            </xdr:txBody>
          </xdr:sp>
          <xdr:sp macro="" textlink="">
            <xdr:nvSpPr>
              <xdr:cNvPr id="128" name="TextBox 122"/>
              <xdr:cNvSpPr txBox="1"/>
            </xdr:nvSpPr>
            <xdr:spPr>
              <a:xfrm>
                <a:off x="5523672" y="2060442"/>
                <a:ext cx="187960" cy="171450"/>
              </a:xfrm>
              <a:prstGeom prst="rect">
                <a:avLst/>
              </a:prstGeom>
              <a:noFill/>
            </xdr:spPr>
            <xdr:txBody>
              <a:bodyPr wrap="square" lIns="0" tIns="0" rIns="0" bIns="0" rtlCol="0">
                <a:spAutoFit/>
              </a:bodyPr>
              <a:lstStyle/>
              <a:p>
                <a:pPr marL="0" marR="0">
                  <a:spcBef>
                    <a:spcPts val="0"/>
                  </a:spcBef>
                  <a:spcAft>
                    <a:spcPts val="0"/>
                  </a:spcAft>
                </a:pPr>
                <a:r>
                  <a:rPr lang="en-US" sz="900" b="1" kern="120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I</a:t>
                </a:r>
                <a:r>
                  <a:rPr lang="en-US" sz="900" b="1" kern="1200" baseline="-2500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D</a:t>
                </a:r>
                <a:endParaRPr lang="en-US" sz="1200">
                  <a:effectLst/>
                  <a:latin typeface="Times New Roman" panose="02020603050405020304" pitchFamily="18" charset="0"/>
                  <a:ea typeface="Times New Roman" panose="02020603050405020304" pitchFamily="18" charset="0"/>
                </a:endParaRPr>
              </a:p>
            </xdr:txBody>
          </xdr:sp>
          <xdr:sp macro="" textlink="">
            <xdr:nvSpPr>
              <xdr:cNvPr id="129" name="TextBox 123"/>
              <xdr:cNvSpPr txBox="1"/>
            </xdr:nvSpPr>
            <xdr:spPr>
              <a:xfrm>
                <a:off x="5217679" y="2527466"/>
                <a:ext cx="187960" cy="171450"/>
              </a:xfrm>
              <a:prstGeom prst="rect">
                <a:avLst/>
              </a:prstGeom>
              <a:noFill/>
            </xdr:spPr>
            <xdr:txBody>
              <a:bodyPr wrap="square" lIns="0" tIns="0" rIns="0" bIns="0" rtlCol="0">
                <a:spAutoFit/>
              </a:bodyPr>
              <a:lstStyle/>
              <a:p>
                <a:pPr marL="0" marR="0">
                  <a:spcBef>
                    <a:spcPts val="0"/>
                  </a:spcBef>
                  <a:spcAft>
                    <a:spcPts val="0"/>
                  </a:spcAft>
                </a:pPr>
                <a:r>
                  <a:rPr lang="en-US" sz="900" b="1" kern="120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Q</a:t>
                </a:r>
                <a:r>
                  <a:rPr lang="en-US" sz="900" b="1" kern="1200" baseline="-2500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IU</a:t>
                </a:r>
                <a:endParaRPr lang="en-US" sz="1200">
                  <a:effectLst/>
                  <a:latin typeface="Times New Roman" panose="02020603050405020304" pitchFamily="18" charset="0"/>
                  <a:ea typeface="Times New Roman" panose="02020603050405020304" pitchFamily="18" charset="0"/>
                </a:endParaRPr>
              </a:p>
            </xdr:txBody>
          </xdr:sp>
          <xdr:sp macro="" textlink="">
            <xdr:nvSpPr>
              <xdr:cNvPr id="130" name="TextBox 124"/>
              <xdr:cNvSpPr txBox="1"/>
            </xdr:nvSpPr>
            <xdr:spPr>
              <a:xfrm>
                <a:off x="4809221" y="2533806"/>
                <a:ext cx="188595" cy="171450"/>
              </a:xfrm>
              <a:prstGeom prst="rect">
                <a:avLst/>
              </a:prstGeom>
              <a:noFill/>
            </xdr:spPr>
            <xdr:txBody>
              <a:bodyPr wrap="square" lIns="0" tIns="0" rIns="0" bIns="0" rtlCol="0">
                <a:spAutoFit/>
              </a:bodyPr>
              <a:lstStyle/>
              <a:p>
                <a:pPr marL="0" marR="0">
                  <a:spcBef>
                    <a:spcPts val="0"/>
                  </a:spcBef>
                  <a:spcAft>
                    <a:spcPts val="0"/>
                  </a:spcAft>
                </a:pPr>
                <a:r>
                  <a:rPr lang="en-US" sz="900" b="1" kern="120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Q</a:t>
                </a:r>
                <a:r>
                  <a:rPr lang="en-US" sz="900" b="1" kern="1200" baseline="-2500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IF</a:t>
                </a:r>
                <a:endParaRPr lang="en-US" sz="1200">
                  <a:effectLst/>
                  <a:latin typeface="Times New Roman" panose="02020603050405020304" pitchFamily="18" charset="0"/>
                  <a:ea typeface="Times New Roman" panose="02020603050405020304" pitchFamily="18" charset="0"/>
                </a:endParaRPr>
              </a:p>
            </xdr:txBody>
          </xdr:sp>
          <xdr:sp macro="" textlink="">
            <xdr:nvSpPr>
              <xdr:cNvPr id="131" name="TextBox 125"/>
              <xdr:cNvSpPr txBox="1"/>
            </xdr:nvSpPr>
            <xdr:spPr>
              <a:xfrm>
                <a:off x="3210216" y="1272525"/>
                <a:ext cx="187960" cy="171450"/>
              </a:xfrm>
              <a:prstGeom prst="rect">
                <a:avLst/>
              </a:prstGeom>
              <a:noFill/>
            </xdr:spPr>
            <xdr:txBody>
              <a:bodyPr wrap="square" lIns="0" tIns="0" rIns="0" bIns="0" rtlCol="0">
                <a:spAutoFit/>
              </a:bodyPr>
              <a:lstStyle/>
              <a:p>
                <a:pPr marL="0" marR="0">
                  <a:spcBef>
                    <a:spcPts val="0"/>
                  </a:spcBef>
                  <a:spcAft>
                    <a:spcPts val="0"/>
                  </a:spcAft>
                </a:pPr>
                <a:r>
                  <a:rPr lang="en-US" sz="900" b="1" kern="120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I</a:t>
                </a:r>
                <a:r>
                  <a:rPr lang="en-US" sz="900" b="1" kern="1200" baseline="-2500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PF</a:t>
                </a:r>
                <a:endParaRPr lang="en-US" sz="1200">
                  <a:effectLst/>
                  <a:latin typeface="Times New Roman" panose="02020603050405020304" pitchFamily="18" charset="0"/>
                  <a:ea typeface="Times New Roman" panose="02020603050405020304" pitchFamily="18" charset="0"/>
                </a:endParaRPr>
              </a:p>
            </xdr:txBody>
          </xdr:sp>
          <xdr:sp macro="" textlink="">
            <xdr:nvSpPr>
              <xdr:cNvPr id="132" name="TextBox 126"/>
              <xdr:cNvSpPr txBox="1"/>
            </xdr:nvSpPr>
            <xdr:spPr>
              <a:xfrm>
                <a:off x="3205142" y="1692766"/>
                <a:ext cx="187960" cy="171450"/>
              </a:xfrm>
              <a:prstGeom prst="rect">
                <a:avLst/>
              </a:prstGeom>
              <a:noFill/>
            </xdr:spPr>
            <xdr:txBody>
              <a:bodyPr wrap="square" lIns="0" tIns="0" rIns="0" bIns="0" rtlCol="0">
                <a:spAutoFit/>
              </a:bodyPr>
              <a:lstStyle/>
              <a:p>
                <a:pPr marL="0" marR="0">
                  <a:spcBef>
                    <a:spcPts val="0"/>
                  </a:spcBef>
                  <a:spcAft>
                    <a:spcPts val="0"/>
                  </a:spcAft>
                </a:pPr>
                <a:r>
                  <a:rPr lang="en-US" sz="900" b="1" kern="120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I</a:t>
                </a:r>
                <a:r>
                  <a:rPr lang="en-US" sz="900" b="1" kern="1200" baseline="-2500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PU</a:t>
                </a:r>
                <a:endParaRPr lang="en-US" sz="1200">
                  <a:effectLst/>
                  <a:latin typeface="Times New Roman" panose="02020603050405020304" pitchFamily="18" charset="0"/>
                  <a:ea typeface="Times New Roman" panose="02020603050405020304" pitchFamily="18" charset="0"/>
                </a:endParaRPr>
              </a:p>
            </xdr:txBody>
          </xdr:sp>
          <xdr:sp macro="" textlink="">
            <xdr:nvSpPr>
              <xdr:cNvPr id="133" name="TextBox 152"/>
              <xdr:cNvSpPr txBox="1"/>
            </xdr:nvSpPr>
            <xdr:spPr>
              <a:xfrm>
                <a:off x="3621474" y="0"/>
                <a:ext cx="188595" cy="171450"/>
              </a:xfrm>
              <a:prstGeom prst="rect">
                <a:avLst/>
              </a:prstGeom>
              <a:noFill/>
            </xdr:spPr>
            <xdr:txBody>
              <a:bodyPr wrap="square" lIns="0" tIns="0" rIns="0" bIns="0" rtlCol="0">
                <a:spAutoFit/>
              </a:bodyPr>
              <a:lstStyle/>
              <a:p>
                <a:pPr marL="0" marR="0">
                  <a:spcBef>
                    <a:spcPts val="0"/>
                  </a:spcBef>
                  <a:spcAft>
                    <a:spcPts val="0"/>
                  </a:spcAft>
                </a:pPr>
                <a:r>
                  <a:rPr lang="en-US" sz="900" b="1" kern="120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I</a:t>
                </a:r>
                <a:r>
                  <a:rPr lang="en-US" sz="900" b="1" kern="1200" baseline="-2500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D</a:t>
                </a:r>
                <a:endParaRPr lang="en-US" sz="1200">
                  <a:effectLst/>
                  <a:latin typeface="Times New Roman" panose="02020603050405020304" pitchFamily="18" charset="0"/>
                  <a:ea typeface="Times New Roman" panose="02020603050405020304" pitchFamily="18" charset="0"/>
                </a:endParaRPr>
              </a:p>
            </xdr:txBody>
          </xdr:sp>
        </xdr:grpSp>
        <xdr:grpSp>
          <xdr:nvGrpSpPr>
            <xdr:cNvPr id="72" name="Group 71"/>
            <xdr:cNvGrpSpPr/>
          </xdr:nvGrpSpPr>
          <xdr:grpSpPr>
            <a:xfrm>
              <a:off x="259820" y="9884"/>
              <a:ext cx="5559552" cy="2944092"/>
              <a:chOff x="259820" y="9884"/>
              <a:chExt cx="5559552" cy="2944092"/>
            </a:xfrm>
          </xdr:grpSpPr>
          <xdr:grpSp>
            <xdr:nvGrpSpPr>
              <xdr:cNvPr id="73" name="Group 72"/>
              <xdr:cNvGrpSpPr/>
            </xdr:nvGrpSpPr>
            <xdr:grpSpPr>
              <a:xfrm>
                <a:off x="259820" y="9884"/>
                <a:ext cx="5559552" cy="2944092"/>
                <a:chOff x="259820" y="9884"/>
                <a:chExt cx="5559552" cy="2944092"/>
              </a:xfrm>
            </xdr:grpSpPr>
            <xdr:grpSp>
              <xdr:nvGrpSpPr>
                <xdr:cNvPr id="77" name="Group 76"/>
                <xdr:cNvGrpSpPr/>
              </xdr:nvGrpSpPr>
              <xdr:grpSpPr>
                <a:xfrm>
                  <a:off x="259820" y="9884"/>
                  <a:ext cx="5559552" cy="2944092"/>
                  <a:chOff x="259820" y="9884"/>
                  <a:chExt cx="5559552" cy="2944092"/>
                </a:xfrm>
              </xdr:grpSpPr>
              <xdr:grpSp>
                <xdr:nvGrpSpPr>
                  <xdr:cNvPr id="84" name="Group 83"/>
                  <xdr:cNvGrpSpPr/>
                </xdr:nvGrpSpPr>
                <xdr:grpSpPr>
                  <a:xfrm>
                    <a:off x="259820" y="9884"/>
                    <a:ext cx="5559552" cy="2432305"/>
                    <a:chOff x="259820" y="9884"/>
                    <a:chExt cx="7824479" cy="3492322"/>
                  </a:xfrm>
                </xdr:grpSpPr>
                <xdr:grpSp>
                  <xdr:nvGrpSpPr>
                    <xdr:cNvPr id="93" name="Group 92"/>
                    <xdr:cNvGrpSpPr/>
                  </xdr:nvGrpSpPr>
                  <xdr:grpSpPr>
                    <a:xfrm>
                      <a:off x="259820" y="12030"/>
                      <a:ext cx="3493008" cy="3490176"/>
                      <a:chOff x="259820" y="12030"/>
                      <a:chExt cx="3493008" cy="3490176"/>
                    </a:xfrm>
                  </xdr:grpSpPr>
                  <xdr:grpSp>
                    <xdr:nvGrpSpPr>
                      <xdr:cNvPr id="107" name="Group 106"/>
                      <xdr:cNvGrpSpPr/>
                    </xdr:nvGrpSpPr>
                    <xdr:grpSpPr>
                      <a:xfrm>
                        <a:off x="259820" y="12030"/>
                        <a:ext cx="3493008" cy="3490176"/>
                        <a:chOff x="259820" y="12030"/>
                        <a:chExt cx="3493008" cy="3490176"/>
                      </a:xfrm>
                    </xdr:grpSpPr>
                    <xdr:cxnSp macro="">
                      <xdr:nvCxnSpPr>
                        <xdr:cNvPr id="109" name="Straight Connector 108"/>
                        <xdr:cNvCxnSpPr/>
                      </xdr:nvCxnSpPr>
                      <xdr:spPr>
                        <a:xfrm>
                          <a:off x="879846" y="189963"/>
                          <a:ext cx="2525485" cy="2685143"/>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0" name="Straight Connector 109"/>
                        <xdr:cNvCxnSpPr/>
                      </xdr:nvCxnSpPr>
                      <xdr:spPr>
                        <a:xfrm>
                          <a:off x="274334" y="1027257"/>
                          <a:ext cx="1418313"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11" name="Straight Connector 110"/>
                        <xdr:cNvCxnSpPr/>
                      </xdr:nvCxnSpPr>
                      <xdr:spPr>
                        <a:xfrm>
                          <a:off x="1663617" y="1046307"/>
                          <a:ext cx="0" cy="2437788"/>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nvGrpSpPr>
                        <xdr:cNvPr id="112" name="Group 111"/>
                        <xdr:cNvGrpSpPr/>
                      </xdr:nvGrpSpPr>
                      <xdr:grpSpPr>
                        <a:xfrm>
                          <a:off x="1692646" y="1958868"/>
                          <a:ext cx="856342" cy="1525228"/>
                          <a:chOff x="1692646" y="1958868"/>
                          <a:chExt cx="856342" cy="1525228"/>
                        </a:xfrm>
                      </xdr:grpSpPr>
                      <xdr:sp macro="" textlink="">
                        <xdr:nvSpPr>
                          <xdr:cNvPr id="119" name="Rectangle 118"/>
                          <xdr:cNvSpPr/>
                        </xdr:nvSpPr>
                        <xdr:spPr>
                          <a:xfrm>
                            <a:off x="1692646" y="1958868"/>
                            <a:ext cx="856342" cy="1525228"/>
                          </a:xfrm>
                          <a:prstGeom prst="rect">
                            <a:avLst/>
                          </a:prstGeom>
                          <a:pattFill prst="ltUpDiag">
                            <a:fgClr>
                              <a:schemeClr val="tx1"/>
                            </a:fgClr>
                            <a:bgClr>
                              <a:schemeClr val="bg1"/>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xnSp macro="">
                        <xdr:nvCxnSpPr>
                          <xdr:cNvPr id="120" name="Straight Arrow Connector 119"/>
                          <xdr:cNvCxnSpPr/>
                        </xdr:nvCxnSpPr>
                        <xdr:spPr>
                          <a:xfrm flipH="1">
                            <a:off x="1794245" y="3092822"/>
                            <a:ext cx="638629" cy="0"/>
                          </a:xfrm>
                          <a:prstGeom prst="straightConnector1">
                            <a:avLst/>
                          </a:prstGeom>
                          <a:ln w="444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113" name="Rectangle 112"/>
                        <xdr:cNvSpPr/>
                      </xdr:nvSpPr>
                      <xdr:spPr>
                        <a:xfrm>
                          <a:off x="274333" y="1048454"/>
                          <a:ext cx="1389286" cy="910414"/>
                        </a:xfrm>
                        <a:prstGeom prst="rect">
                          <a:avLst/>
                        </a:prstGeom>
                        <a:pattFill prst="ltUpDiag">
                          <a:fgClr>
                            <a:schemeClr val="tx1"/>
                          </a:fgClr>
                          <a:bgClr>
                            <a:schemeClr val="bg1"/>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xnSp macro="">
                      <xdr:nvCxnSpPr>
                        <xdr:cNvPr id="114" name="Straight Arrow Connector 113"/>
                        <xdr:cNvCxnSpPr/>
                      </xdr:nvCxnSpPr>
                      <xdr:spPr>
                        <a:xfrm flipH="1" flipV="1">
                          <a:off x="968525" y="1395159"/>
                          <a:ext cx="1" cy="471007"/>
                        </a:xfrm>
                        <a:prstGeom prst="straightConnector1">
                          <a:avLst/>
                        </a:prstGeom>
                        <a:ln w="444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nvGrpSpPr>
                        <xdr:cNvPr id="115" name="Group 114"/>
                        <xdr:cNvGrpSpPr/>
                      </xdr:nvGrpSpPr>
                      <xdr:grpSpPr>
                        <a:xfrm>
                          <a:off x="259820" y="12030"/>
                          <a:ext cx="3493008" cy="3490176"/>
                          <a:chOff x="259820" y="12030"/>
                          <a:chExt cx="3493008" cy="3490176"/>
                        </a:xfrm>
                      </xdr:grpSpPr>
                      <xdr:cxnSp macro="">
                        <xdr:nvCxnSpPr>
                          <xdr:cNvPr id="117" name="Straight Connector 116"/>
                          <xdr:cNvCxnSpPr/>
                        </xdr:nvCxnSpPr>
                        <xdr:spPr>
                          <a:xfrm flipH="1">
                            <a:off x="274335" y="12030"/>
                            <a:ext cx="1" cy="349017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8" name="Straight Connector 117"/>
                          <xdr:cNvCxnSpPr/>
                        </xdr:nvCxnSpPr>
                        <xdr:spPr>
                          <a:xfrm flipH="1" flipV="1">
                            <a:off x="259820" y="3497914"/>
                            <a:ext cx="3493008" cy="4292"/>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6" name="Straight Connector 115"/>
                        <xdr:cNvCxnSpPr/>
                      </xdr:nvCxnSpPr>
                      <xdr:spPr>
                        <a:xfrm>
                          <a:off x="274334" y="1961013"/>
                          <a:ext cx="347849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08" name="Straight Connector 107"/>
                      <xdr:cNvCxnSpPr/>
                    </xdr:nvCxnSpPr>
                    <xdr:spPr>
                      <a:xfrm>
                        <a:off x="2548987" y="1958868"/>
                        <a:ext cx="0" cy="153166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94" name="Group 93"/>
                    <xdr:cNvGrpSpPr/>
                  </xdr:nvGrpSpPr>
                  <xdr:grpSpPr>
                    <a:xfrm>
                      <a:off x="4591291" y="9884"/>
                      <a:ext cx="3493008" cy="3492321"/>
                      <a:chOff x="4591291" y="9884"/>
                      <a:chExt cx="3493008" cy="3492321"/>
                    </a:xfrm>
                  </xdr:grpSpPr>
                  <xdr:grpSp>
                    <xdr:nvGrpSpPr>
                      <xdr:cNvPr id="95" name="Group 94"/>
                      <xdr:cNvGrpSpPr/>
                    </xdr:nvGrpSpPr>
                    <xdr:grpSpPr>
                      <a:xfrm>
                        <a:off x="6754818" y="2576535"/>
                        <a:ext cx="571500" cy="919232"/>
                        <a:chOff x="6754818" y="2576535"/>
                        <a:chExt cx="571500" cy="919232"/>
                      </a:xfrm>
                    </xdr:grpSpPr>
                    <xdr:sp macro="" textlink="">
                      <xdr:nvSpPr>
                        <xdr:cNvPr id="105" name="Rectangle 104"/>
                        <xdr:cNvSpPr/>
                      </xdr:nvSpPr>
                      <xdr:spPr>
                        <a:xfrm>
                          <a:off x="6754818" y="2576535"/>
                          <a:ext cx="571500" cy="919232"/>
                        </a:xfrm>
                        <a:prstGeom prst="rect">
                          <a:avLst/>
                        </a:prstGeom>
                        <a:pattFill prst="ltUpDiag">
                          <a:fgClr>
                            <a:schemeClr val="tx1"/>
                          </a:fgClr>
                          <a:bgClr>
                            <a:schemeClr val="bg1"/>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xnSp macro="">
                      <xdr:nvCxnSpPr>
                        <xdr:cNvPr id="106" name="Straight Arrow Connector 105"/>
                        <xdr:cNvCxnSpPr/>
                      </xdr:nvCxnSpPr>
                      <xdr:spPr>
                        <a:xfrm>
                          <a:off x="6911170" y="3081254"/>
                          <a:ext cx="310499" cy="8065"/>
                        </a:xfrm>
                        <a:prstGeom prst="straightConnector1">
                          <a:avLst/>
                        </a:prstGeom>
                        <a:ln w="444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96" name="Group 95"/>
                      <xdr:cNvGrpSpPr/>
                    </xdr:nvGrpSpPr>
                    <xdr:grpSpPr>
                      <a:xfrm>
                        <a:off x="4591291" y="9884"/>
                        <a:ext cx="3493008" cy="3492321"/>
                        <a:chOff x="4591291" y="9884"/>
                        <a:chExt cx="3493008" cy="3492321"/>
                      </a:xfrm>
                    </xdr:grpSpPr>
                    <xdr:grpSp>
                      <xdr:nvGrpSpPr>
                        <xdr:cNvPr id="97" name="Group 96"/>
                        <xdr:cNvGrpSpPr/>
                      </xdr:nvGrpSpPr>
                      <xdr:grpSpPr>
                        <a:xfrm>
                          <a:off x="4591291" y="9884"/>
                          <a:ext cx="3493008" cy="3490176"/>
                          <a:chOff x="4591291" y="9884"/>
                          <a:chExt cx="3493008" cy="3490176"/>
                        </a:xfrm>
                      </xdr:grpSpPr>
                      <xdr:cxnSp macro="">
                        <xdr:nvCxnSpPr>
                          <xdr:cNvPr id="103" name="Straight Connector 102"/>
                          <xdr:cNvCxnSpPr/>
                        </xdr:nvCxnSpPr>
                        <xdr:spPr>
                          <a:xfrm flipH="1">
                            <a:off x="4605806" y="9884"/>
                            <a:ext cx="1" cy="349017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4" name="Straight Connector 103"/>
                          <xdr:cNvCxnSpPr/>
                        </xdr:nvCxnSpPr>
                        <xdr:spPr>
                          <a:xfrm flipH="1" flipV="1">
                            <a:off x="4591291" y="3495768"/>
                            <a:ext cx="3493008" cy="4292"/>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98" name="Straight Connector 97"/>
                        <xdr:cNvCxnSpPr/>
                      </xdr:nvCxnSpPr>
                      <xdr:spPr>
                        <a:xfrm>
                          <a:off x="5087298" y="201635"/>
                          <a:ext cx="2525485" cy="2685142"/>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9" name="Straight Connector 98"/>
                        <xdr:cNvCxnSpPr/>
                      </xdr:nvCxnSpPr>
                      <xdr:spPr>
                        <a:xfrm flipH="1">
                          <a:off x="7330857" y="2576534"/>
                          <a:ext cx="8616" cy="925671"/>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00" name="Straight Connector 99"/>
                        <xdr:cNvCxnSpPr/>
                      </xdr:nvCxnSpPr>
                      <xdr:spPr>
                        <a:xfrm>
                          <a:off x="4620316" y="1970540"/>
                          <a:ext cx="214402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1" name="Straight Connector 100"/>
                        <xdr:cNvCxnSpPr/>
                      </xdr:nvCxnSpPr>
                      <xdr:spPr>
                        <a:xfrm>
                          <a:off x="6745293" y="1970540"/>
                          <a:ext cx="0" cy="153166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2" name="Straight Connector 101"/>
                        <xdr:cNvCxnSpPr/>
                      </xdr:nvCxnSpPr>
                      <xdr:spPr>
                        <a:xfrm>
                          <a:off x="4620316" y="2557485"/>
                          <a:ext cx="2706002"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grpSp>
              </xdr:grpSp>
              <xdr:grpSp>
                <xdr:nvGrpSpPr>
                  <xdr:cNvPr id="85" name="Group 84"/>
                  <xdr:cNvGrpSpPr/>
                </xdr:nvGrpSpPr>
                <xdr:grpSpPr>
                  <a:xfrm>
                    <a:off x="1573740" y="2429575"/>
                    <a:ext cx="3504026" cy="524401"/>
                    <a:chOff x="1573740" y="2429575"/>
                    <a:chExt cx="3504026" cy="524401"/>
                  </a:xfrm>
                </xdr:grpSpPr>
                <xdr:cxnSp macro="">
                  <xdr:nvCxnSpPr>
                    <xdr:cNvPr id="86" name="Straight Arrow Connector 85"/>
                    <xdr:cNvCxnSpPr>
                      <a:stCxn id="119" idx="2"/>
                    </xdr:cNvCxnSpPr>
                  </xdr:nvCxnSpPr>
                  <xdr:spPr>
                    <a:xfrm flipH="1">
                      <a:off x="1573741" y="2429575"/>
                      <a:ext cx="8379" cy="29936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7" name="Straight Connector 86"/>
                    <xdr:cNvCxnSpPr/>
                  </xdr:nvCxnSpPr>
                  <xdr:spPr>
                    <a:xfrm>
                      <a:off x="1576963" y="2728935"/>
                      <a:ext cx="0" cy="2190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8" name="Straight Arrow Connector 87"/>
                    <xdr:cNvCxnSpPr/>
                  </xdr:nvCxnSpPr>
                  <xdr:spPr>
                    <a:xfrm>
                      <a:off x="1573740" y="2948010"/>
                      <a:ext cx="142445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9" name="Straight Arrow Connector 88"/>
                    <xdr:cNvCxnSpPr/>
                  </xdr:nvCxnSpPr>
                  <xdr:spPr>
                    <a:xfrm>
                      <a:off x="2998196" y="2948010"/>
                      <a:ext cx="1451124" cy="596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0" name="Straight Connector 89"/>
                    <xdr:cNvCxnSpPr>
                      <a:stCxn id="105" idx="2"/>
                    </xdr:cNvCxnSpPr>
                  </xdr:nvCxnSpPr>
                  <xdr:spPr>
                    <a:xfrm>
                      <a:off x="5077766" y="2437703"/>
                      <a:ext cx="0" cy="1415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1" name="Straight Arrow Connector 90"/>
                    <xdr:cNvCxnSpPr/>
                  </xdr:nvCxnSpPr>
                  <xdr:spPr>
                    <a:xfrm flipV="1">
                      <a:off x="5077766" y="2579256"/>
                      <a:ext cx="0" cy="36875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2" name="Straight Connector 91"/>
                    <xdr:cNvCxnSpPr/>
                  </xdr:nvCxnSpPr>
                  <xdr:spPr>
                    <a:xfrm>
                      <a:off x="4319449" y="2953034"/>
                      <a:ext cx="75831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78" name="Group 77"/>
                <xdr:cNvGrpSpPr/>
              </xdr:nvGrpSpPr>
              <xdr:grpSpPr>
                <a:xfrm>
                  <a:off x="1663307" y="689916"/>
                  <a:ext cx="1173312" cy="890734"/>
                  <a:chOff x="1663307" y="689916"/>
                  <a:chExt cx="1173312" cy="890734"/>
                </a:xfrm>
              </xdr:grpSpPr>
              <xdr:cxnSp macro="">
                <xdr:nvCxnSpPr>
                  <xdr:cNvPr id="82" name="Straight Arrow Connector 81"/>
                  <xdr:cNvCxnSpPr/>
                </xdr:nvCxnSpPr>
                <xdr:spPr>
                  <a:xfrm flipH="1">
                    <a:off x="1663307" y="974689"/>
                    <a:ext cx="223043" cy="60596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3" name="TextBox 130"/>
                  <xdr:cNvSpPr txBox="1"/>
                </xdr:nvSpPr>
                <xdr:spPr>
                  <a:xfrm>
                    <a:off x="1750134" y="689916"/>
                    <a:ext cx="1086485" cy="278765"/>
                  </a:xfrm>
                  <a:prstGeom prst="rect">
                    <a:avLst/>
                  </a:prstGeom>
                  <a:noFill/>
                </xdr:spPr>
                <xdr:txBody>
                  <a:bodyPr wrap="square" lIns="0" tIns="0" rIns="0" bIns="0" rtlCol="0">
                    <a:spAutoFit/>
                  </a:bodyPr>
                  <a:lstStyle/>
                  <a:p>
                    <a:pPr marL="0" marR="0">
                      <a:spcBef>
                        <a:spcPts val="0"/>
                      </a:spcBef>
                      <a:spcAft>
                        <a:spcPts val="0"/>
                      </a:spcAft>
                    </a:pPr>
                    <a:r>
                      <a:rPr lang="en-US" sz="900" kern="120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Reduction in imports after sanctions</a:t>
                    </a:r>
                    <a:endParaRPr lang="en-US" sz="1200">
                      <a:effectLst/>
                      <a:latin typeface="Times New Roman" panose="02020603050405020304" pitchFamily="18" charset="0"/>
                      <a:ea typeface="Times New Roman" panose="02020603050405020304" pitchFamily="18" charset="0"/>
                    </a:endParaRPr>
                  </a:p>
                </xdr:txBody>
              </xdr:sp>
            </xdr:grpSp>
            <xdr:grpSp>
              <xdr:nvGrpSpPr>
                <xdr:cNvPr id="79" name="Group 78"/>
                <xdr:cNvGrpSpPr/>
              </xdr:nvGrpSpPr>
              <xdr:grpSpPr>
                <a:xfrm>
                  <a:off x="340146" y="442955"/>
                  <a:ext cx="688340" cy="452426"/>
                  <a:chOff x="340146" y="442955"/>
                  <a:chExt cx="688340" cy="452426"/>
                </a:xfrm>
              </xdr:grpSpPr>
              <xdr:cxnSp macro="">
                <xdr:nvCxnSpPr>
                  <xdr:cNvPr id="80" name="Straight Arrow Connector 79"/>
                  <xdr:cNvCxnSpPr/>
                </xdr:nvCxnSpPr>
                <xdr:spPr>
                  <a:xfrm>
                    <a:off x="669110" y="620875"/>
                    <a:ext cx="31259" cy="27450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1" name="TextBox 133"/>
                  <xdr:cNvSpPr txBox="1"/>
                </xdr:nvSpPr>
                <xdr:spPr>
                  <a:xfrm>
                    <a:off x="340146" y="442955"/>
                    <a:ext cx="688340" cy="278765"/>
                  </a:xfrm>
                  <a:prstGeom prst="rect">
                    <a:avLst/>
                  </a:prstGeom>
                  <a:noFill/>
                </xdr:spPr>
                <xdr:txBody>
                  <a:bodyPr wrap="square" lIns="0" tIns="0" rIns="0" bIns="0" rtlCol="0">
                    <a:spAutoFit/>
                  </a:bodyPr>
                  <a:lstStyle/>
                  <a:p>
                    <a:pPr marL="0" marR="0">
                      <a:spcBef>
                        <a:spcPts val="0"/>
                      </a:spcBef>
                      <a:spcAft>
                        <a:spcPts val="0"/>
                      </a:spcAft>
                    </a:pPr>
                    <a:r>
                      <a:rPr lang="en-US" sz="900" kern="120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Post-sanctions profit</a:t>
                    </a:r>
                    <a:endParaRPr lang="en-US" sz="1200">
                      <a:effectLst/>
                      <a:latin typeface="Times New Roman" panose="02020603050405020304" pitchFamily="18" charset="0"/>
                      <a:ea typeface="Times New Roman" panose="02020603050405020304" pitchFamily="18" charset="0"/>
                    </a:endParaRPr>
                  </a:p>
                </xdr:txBody>
              </xdr:sp>
            </xdr:grpSp>
          </xdr:grpSp>
          <xdr:grpSp>
            <xdr:nvGrpSpPr>
              <xdr:cNvPr id="74" name="Group 73"/>
              <xdr:cNvGrpSpPr/>
            </xdr:nvGrpSpPr>
            <xdr:grpSpPr>
              <a:xfrm>
                <a:off x="4953538" y="948427"/>
                <a:ext cx="636270" cy="982278"/>
                <a:chOff x="4953690" y="948427"/>
                <a:chExt cx="685849" cy="982278"/>
              </a:xfrm>
            </xdr:grpSpPr>
            <xdr:cxnSp macro="">
              <xdr:nvCxnSpPr>
                <xdr:cNvPr id="75" name="Straight Arrow Connector 74"/>
                <xdr:cNvCxnSpPr/>
              </xdr:nvCxnSpPr>
              <xdr:spPr>
                <a:xfrm flipH="1">
                  <a:off x="5040416" y="1375425"/>
                  <a:ext cx="166029" cy="55528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6" name="TextBox 140"/>
                <xdr:cNvSpPr txBox="1"/>
              </xdr:nvSpPr>
              <xdr:spPr>
                <a:xfrm>
                  <a:off x="4953690" y="948427"/>
                  <a:ext cx="685849" cy="418465"/>
                </a:xfrm>
                <a:prstGeom prst="rect">
                  <a:avLst/>
                </a:prstGeom>
                <a:noFill/>
              </xdr:spPr>
              <xdr:txBody>
                <a:bodyPr wrap="square" lIns="0" tIns="0" rIns="0" bIns="0" rtlCol="0">
                  <a:spAutoFit/>
                </a:bodyPr>
                <a:lstStyle/>
                <a:p>
                  <a:pPr marL="0" marR="0">
                    <a:spcBef>
                      <a:spcPts val="0"/>
                    </a:spcBef>
                    <a:spcAft>
                      <a:spcPts val="0"/>
                    </a:spcAft>
                  </a:pPr>
                  <a:r>
                    <a:rPr lang="en-US" sz="900" kern="120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Extent of technical smuggling</a:t>
                  </a:r>
                  <a:endParaRPr lang="en-US" sz="1200">
                    <a:effectLst/>
                    <a:latin typeface="Times New Roman" panose="02020603050405020304" pitchFamily="18" charset="0"/>
                    <a:ea typeface="Times New Roman" panose="02020603050405020304" pitchFamily="18" charset="0"/>
                  </a:endParaRPr>
                </a:p>
              </xdr:txBody>
            </xdr:sp>
          </xdr:grpSp>
        </xdr:grpSp>
      </xdr:grpSp>
      <xdr:sp macro="" textlink="">
        <xdr:nvSpPr>
          <xdr:cNvPr id="70" name="Text Box 240"/>
          <xdr:cNvSpPr txBox="1"/>
        </xdr:nvSpPr>
        <xdr:spPr>
          <a:xfrm>
            <a:off x="0" y="3044099"/>
            <a:ext cx="5895974" cy="581025"/>
          </a:xfrm>
          <a:prstGeom prst="rect">
            <a:avLst/>
          </a:prstGeom>
          <a:solidFill>
            <a:schemeClr val="lt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6000"/>
              </a:lnSpc>
              <a:spcBef>
                <a:spcPts val="0"/>
              </a:spcBef>
              <a:spcAft>
                <a:spcPts val="800"/>
              </a:spcAft>
            </a:pPr>
            <a:r>
              <a:rPr lang="en-US" sz="900" kern="1200">
                <a:solidFill>
                  <a:srgbClr val="000000"/>
                </a:solidFill>
                <a:effectLst/>
                <a:ea typeface="Calibri" panose="020F0502020204030204" pitchFamily="34" charset="0"/>
                <a:cs typeface="Arial" panose="020B0604020202020204" pitchFamily="34" charset="0"/>
              </a:rPr>
              <a:t>1/ Sanctions on exports are assumed to be incomplete in that not all countries adopt a complete ban on exports of the goods to Myanmar at the same time. The reduction in imports is assumed to be partly or wholly  offset by technical smuggling. There is no domestic production of the goods.</a:t>
            </a:r>
            <a:endParaRPr lang="en-US" sz="1200">
              <a:effectLst/>
              <a:latin typeface="Times New Roman" panose="02020603050405020304" pitchFamily="18" charset="0"/>
              <a:ea typeface="Times New Roman" panose="02020603050405020304" pitchFamily="18" charset="0"/>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561975</xdr:colOff>
      <xdr:row>3</xdr:row>
      <xdr:rowOff>33337</xdr:rowOff>
    </xdr:from>
    <xdr:to>
      <xdr:col>9</xdr:col>
      <xdr:colOff>561975</xdr:colOff>
      <xdr:row>17</xdr:row>
      <xdr:rowOff>109537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G14"/>
  <sheetViews>
    <sheetView tabSelected="1" workbookViewId="0">
      <selection activeCell="C16" sqref="C16"/>
    </sheetView>
  </sheetViews>
  <sheetFormatPr defaultRowHeight="15" x14ac:dyDescent="0.25"/>
  <cols>
    <col min="2" max="2" width="11" customWidth="1"/>
    <col min="3" max="3" width="14.7109375" customWidth="1"/>
    <col min="4" max="6" width="15.5703125" customWidth="1"/>
  </cols>
  <sheetData>
    <row r="1" spans="1:7" ht="21" x14ac:dyDescent="0.25">
      <c r="A1" s="184" t="s">
        <v>116</v>
      </c>
      <c r="B1" s="184"/>
      <c r="C1" s="184"/>
      <c r="D1" s="184"/>
      <c r="E1" s="184"/>
      <c r="F1" s="184"/>
      <c r="G1" s="184"/>
    </row>
    <row r="2" spans="1:7" x14ac:dyDescent="0.25">
      <c r="A2" s="185" t="s">
        <v>117</v>
      </c>
      <c r="B2" s="185"/>
      <c r="C2" s="185"/>
      <c r="D2" s="185"/>
      <c r="E2" s="185"/>
      <c r="F2" s="185"/>
      <c r="G2" s="185"/>
    </row>
    <row r="3" spans="1:7" x14ac:dyDescent="0.25">
      <c r="A3" s="5"/>
      <c r="B3" s="1"/>
      <c r="C3" s="1"/>
      <c r="D3" s="1"/>
      <c r="E3" s="5"/>
      <c r="F3" s="1"/>
      <c r="G3" s="1"/>
    </row>
    <row r="4" spans="1:7" x14ac:dyDescent="0.25">
      <c r="A4" s="5"/>
      <c r="B4" s="5"/>
      <c r="C4" s="151"/>
      <c r="D4" s="143" t="s">
        <v>112</v>
      </c>
      <c r="E4" s="146" t="s">
        <v>113</v>
      </c>
      <c r="F4" s="107"/>
      <c r="G4" s="1"/>
    </row>
    <row r="5" spans="1:7" x14ac:dyDescent="0.25">
      <c r="A5" s="5"/>
      <c r="B5" s="1"/>
      <c r="C5" s="150" t="s">
        <v>30</v>
      </c>
      <c r="D5" s="144">
        <v>82.8</v>
      </c>
      <c r="E5" s="147">
        <v>77.7</v>
      </c>
      <c r="F5" s="1"/>
      <c r="G5" s="1"/>
    </row>
    <row r="6" spans="1:7" x14ac:dyDescent="0.25">
      <c r="A6" s="5"/>
      <c r="B6" s="1"/>
      <c r="C6" s="149" t="s">
        <v>31</v>
      </c>
      <c r="D6" s="145">
        <v>35.9</v>
      </c>
      <c r="E6" s="148">
        <v>18.7</v>
      </c>
      <c r="F6" s="1"/>
      <c r="G6" s="1"/>
    </row>
    <row r="7" spans="1:7" x14ac:dyDescent="0.25">
      <c r="A7" s="107"/>
      <c r="E7" s="107"/>
      <c r="G7" s="108"/>
    </row>
    <row r="14" spans="1:7" x14ac:dyDescent="0.25">
      <c r="C14" s="107"/>
    </row>
  </sheetData>
  <mergeCells count="2">
    <mergeCell ref="A1:G1"/>
    <mergeCell ref="A2:G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Q26"/>
  <sheetViews>
    <sheetView workbookViewId="0">
      <selection activeCell="K23" sqref="K23"/>
    </sheetView>
  </sheetViews>
  <sheetFormatPr defaultRowHeight="15" x14ac:dyDescent="0.25"/>
  <sheetData>
    <row r="1" spans="1:17" ht="21" x14ac:dyDescent="0.35">
      <c r="A1" s="192" t="s">
        <v>119</v>
      </c>
      <c r="B1" s="192"/>
      <c r="C1" s="192"/>
      <c r="D1" s="192"/>
      <c r="E1" s="192"/>
      <c r="F1" s="192"/>
      <c r="G1" s="192"/>
      <c r="H1" s="192"/>
      <c r="I1" s="192"/>
      <c r="J1" s="192"/>
      <c r="K1" s="192"/>
      <c r="L1" s="98"/>
      <c r="M1" s="98"/>
      <c r="N1" s="98"/>
      <c r="O1" s="98"/>
      <c r="P1" s="98"/>
      <c r="Q1" s="98"/>
    </row>
    <row r="2" spans="1:17" x14ac:dyDescent="0.25">
      <c r="A2" s="165"/>
      <c r="B2" s="165"/>
      <c r="C2" s="165"/>
      <c r="D2" s="165"/>
      <c r="E2" s="165"/>
      <c r="F2" s="165"/>
      <c r="G2" s="165"/>
      <c r="H2" s="165"/>
      <c r="I2" s="165"/>
      <c r="J2" s="165"/>
      <c r="K2" s="165"/>
      <c r="L2" s="98"/>
      <c r="M2" s="98"/>
      <c r="N2" s="98"/>
      <c r="O2" s="98"/>
      <c r="P2" s="98"/>
      <c r="Q2" s="98"/>
    </row>
    <row r="3" spans="1:17" x14ac:dyDescent="0.25">
      <c r="A3" s="165"/>
      <c r="B3" s="165"/>
      <c r="C3" s="166">
        <v>1996</v>
      </c>
      <c r="D3" s="166">
        <v>1998</v>
      </c>
      <c r="E3" s="166">
        <v>2000</v>
      </c>
      <c r="F3" s="166">
        <v>2002</v>
      </c>
      <c r="G3" s="166">
        <v>2003</v>
      </c>
      <c r="H3" s="166">
        <v>2004</v>
      </c>
      <c r="I3" s="166">
        <v>2005</v>
      </c>
      <c r="J3" s="166">
        <v>2006</v>
      </c>
      <c r="K3" s="166">
        <v>2007</v>
      </c>
      <c r="L3" s="97">
        <v>2008</v>
      </c>
      <c r="M3" s="97">
        <v>2009</v>
      </c>
      <c r="N3" s="97">
        <v>2010</v>
      </c>
      <c r="O3" s="97">
        <v>2011</v>
      </c>
      <c r="P3" s="97">
        <v>2012</v>
      </c>
      <c r="Q3" s="97">
        <v>2013</v>
      </c>
    </row>
    <row r="4" spans="1:17" x14ac:dyDescent="0.25">
      <c r="A4" s="166" t="s">
        <v>6</v>
      </c>
      <c r="B4" s="165" t="s">
        <v>7</v>
      </c>
      <c r="C4" s="165">
        <v>1.2</v>
      </c>
      <c r="D4" s="165">
        <v>0.9</v>
      </c>
      <c r="E4" s="165">
        <v>1.1000000000000001</v>
      </c>
      <c r="F4" s="165">
        <v>1.1000000000000001</v>
      </c>
      <c r="G4" s="165">
        <v>1</v>
      </c>
      <c r="H4" s="165">
        <v>0.8</v>
      </c>
      <c r="I4" s="165">
        <v>0.8</v>
      </c>
      <c r="J4" s="165">
        <v>1</v>
      </c>
      <c r="K4" s="165">
        <v>1</v>
      </c>
      <c r="L4" s="98">
        <v>1</v>
      </c>
      <c r="M4" s="98">
        <v>1.1000000000000001</v>
      </c>
      <c r="N4" s="98">
        <v>0.9</v>
      </c>
      <c r="O4" s="98">
        <v>1.1000000000000001</v>
      </c>
      <c r="P4" s="98">
        <v>1.1000000000000001</v>
      </c>
      <c r="Q4" s="98">
        <v>1</v>
      </c>
    </row>
    <row r="5" spans="1:17" x14ac:dyDescent="0.25">
      <c r="A5" s="165"/>
      <c r="B5" s="165" t="s">
        <v>8</v>
      </c>
      <c r="C5" s="165">
        <v>0.8</v>
      </c>
      <c r="D5" s="165">
        <v>0.7</v>
      </c>
      <c r="E5" s="165">
        <v>0.7</v>
      </c>
      <c r="F5" s="165">
        <v>0.9</v>
      </c>
      <c r="G5" s="165">
        <v>0.2</v>
      </c>
      <c r="H5" s="165">
        <v>0.3</v>
      </c>
      <c r="I5" s="165">
        <v>0.4</v>
      </c>
      <c r="J5" s="165">
        <v>0.6</v>
      </c>
      <c r="K5" s="165">
        <v>0.6</v>
      </c>
      <c r="L5" s="98">
        <v>0.5</v>
      </c>
      <c r="M5" s="98">
        <v>0.5</v>
      </c>
      <c r="N5" s="98">
        <v>0.7</v>
      </c>
      <c r="O5" s="98">
        <v>0.6</v>
      </c>
      <c r="P5" s="98">
        <v>0.6</v>
      </c>
      <c r="Q5" s="98">
        <v>0.4</v>
      </c>
    </row>
    <row r="6" spans="1:17" x14ac:dyDescent="0.25">
      <c r="A6" s="165"/>
      <c r="B6" s="165" t="s">
        <v>9</v>
      </c>
      <c r="C6" s="165">
        <v>1.2</v>
      </c>
      <c r="D6" s="165">
        <v>1.2</v>
      </c>
      <c r="E6" s="165">
        <v>1.3</v>
      </c>
      <c r="F6" s="165">
        <v>1</v>
      </c>
      <c r="G6" s="165">
        <v>0.5</v>
      </c>
      <c r="H6" s="165">
        <v>0.6</v>
      </c>
      <c r="I6" s="165">
        <v>0.9</v>
      </c>
      <c r="J6" s="165">
        <v>1</v>
      </c>
      <c r="K6" s="165">
        <v>1</v>
      </c>
      <c r="L6" s="98">
        <v>0.9</v>
      </c>
      <c r="M6" s="98">
        <v>0.8</v>
      </c>
      <c r="N6" s="98">
        <v>0.8</v>
      </c>
      <c r="O6" s="98">
        <v>0.8</v>
      </c>
      <c r="P6" s="98">
        <v>0.8</v>
      </c>
      <c r="Q6" s="98">
        <v>0.9</v>
      </c>
    </row>
    <row r="7" spans="1:17" x14ac:dyDescent="0.25">
      <c r="A7" s="165"/>
      <c r="B7" s="165" t="s">
        <v>10</v>
      </c>
      <c r="C7" s="165">
        <v>1</v>
      </c>
      <c r="D7" s="165">
        <v>1.1000000000000001</v>
      </c>
      <c r="E7" s="165">
        <v>0.9</v>
      </c>
      <c r="F7" s="165">
        <v>0.8</v>
      </c>
      <c r="G7" s="165">
        <v>0.4</v>
      </c>
      <c r="H7" s="165">
        <v>0.3</v>
      </c>
      <c r="I7" s="165">
        <v>0.5</v>
      </c>
      <c r="J7" s="165">
        <v>0.5</v>
      </c>
      <c r="K7" s="165">
        <v>0.4</v>
      </c>
      <c r="L7" s="98">
        <v>0.5</v>
      </c>
      <c r="M7" s="98">
        <v>0.3</v>
      </c>
      <c r="N7" s="98">
        <v>0.5</v>
      </c>
      <c r="O7" s="98">
        <v>0.5</v>
      </c>
      <c r="P7" s="98">
        <v>0.5</v>
      </c>
      <c r="Q7" s="98">
        <v>0.5</v>
      </c>
    </row>
    <row r="8" spans="1:17" x14ac:dyDescent="0.25">
      <c r="A8" s="165"/>
      <c r="B8" s="165" t="s">
        <v>11</v>
      </c>
      <c r="C8" s="165">
        <v>1.1000000000000001</v>
      </c>
      <c r="D8" s="165">
        <v>1.2</v>
      </c>
      <c r="E8" s="165">
        <v>1.1000000000000001</v>
      </c>
      <c r="F8" s="165">
        <v>1.1000000000000001</v>
      </c>
      <c r="G8" s="165">
        <v>1</v>
      </c>
      <c r="H8" s="165">
        <v>1</v>
      </c>
      <c r="I8" s="165">
        <v>1</v>
      </c>
      <c r="J8" s="165">
        <v>1.1000000000000001</v>
      </c>
      <c r="K8" s="165">
        <v>1</v>
      </c>
      <c r="L8" s="98">
        <v>0.8</v>
      </c>
      <c r="M8" s="98">
        <v>0.9</v>
      </c>
      <c r="N8" s="98">
        <v>0.9</v>
      </c>
      <c r="O8" s="98">
        <v>1</v>
      </c>
      <c r="P8" s="98">
        <v>0.9</v>
      </c>
      <c r="Q8" s="98">
        <v>1</v>
      </c>
    </row>
    <row r="9" spans="1:17" x14ac:dyDescent="0.25">
      <c r="A9" s="165"/>
      <c r="B9" s="165" t="s">
        <v>12</v>
      </c>
      <c r="C9" s="165">
        <v>0.9</v>
      </c>
      <c r="D9" s="165">
        <v>0.9</v>
      </c>
      <c r="E9" s="165">
        <v>1</v>
      </c>
      <c r="F9" s="165">
        <v>0.6</v>
      </c>
      <c r="G9" s="165">
        <v>0.3</v>
      </c>
      <c r="H9" s="165">
        <v>0.2</v>
      </c>
      <c r="I9" s="165">
        <v>0.1</v>
      </c>
      <c r="J9" s="165">
        <v>0.6</v>
      </c>
      <c r="K9" s="165">
        <v>0.6</v>
      </c>
      <c r="L9" s="98">
        <v>0.5</v>
      </c>
      <c r="M9" s="98">
        <v>0.1</v>
      </c>
      <c r="N9" s="98">
        <v>0.4</v>
      </c>
      <c r="O9" s="98">
        <v>0.4</v>
      </c>
      <c r="P9" s="98">
        <v>0.4</v>
      </c>
      <c r="Q9" s="98">
        <v>0.5</v>
      </c>
    </row>
    <row r="10" spans="1:17" x14ac:dyDescent="0.25">
      <c r="A10" s="165"/>
      <c r="B10" s="165" t="s">
        <v>13</v>
      </c>
      <c r="C10" s="165">
        <v>0.9</v>
      </c>
      <c r="D10" s="165">
        <v>0.8</v>
      </c>
      <c r="E10" s="165">
        <v>1</v>
      </c>
      <c r="F10" s="165">
        <v>0.2</v>
      </c>
      <c r="G10" s="165">
        <v>0</v>
      </c>
      <c r="H10" s="165">
        <v>-0.2</v>
      </c>
      <c r="I10" s="165">
        <v>-0.1</v>
      </c>
      <c r="J10" s="165">
        <v>0.5</v>
      </c>
      <c r="K10" s="165">
        <v>0.4</v>
      </c>
      <c r="L10" s="98">
        <v>0.6</v>
      </c>
      <c r="M10" s="98">
        <v>0.4</v>
      </c>
      <c r="N10" s="98">
        <v>0.4</v>
      </c>
      <c r="O10" s="98">
        <v>0.6</v>
      </c>
      <c r="P10" s="98">
        <v>0.6</v>
      </c>
      <c r="Q10" s="98">
        <v>0.6</v>
      </c>
    </row>
    <row r="11" spans="1:17" x14ac:dyDescent="0.25">
      <c r="A11" s="165"/>
      <c r="B11" s="166" t="s">
        <v>14</v>
      </c>
      <c r="C11" s="167">
        <f>AVERAGE(C4:C10)</f>
        <v>1.0142857142857145</v>
      </c>
      <c r="D11" s="167">
        <f t="shared" ref="D11:Q11" si="0">AVERAGE(D4:D10)</f>
        <v>0.97142857142857142</v>
      </c>
      <c r="E11" s="167">
        <f t="shared" si="0"/>
        <v>1.0142857142857142</v>
      </c>
      <c r="F11" s="167">
        <f t="shared" si="0"/>
        <v>0.81428571428571428</v>
      </c>
      <c r="G11" s="167">
        <f t="shared" si="0"/>
        <v>0.48571428571428571</v>
      </c>
      <c r="H11" s="167">
        <f t="shared" si="0"/>
        <v>0.42857142857142855</v>
      </c>
      <c r="I11" s="167">
        <f t="shared" si="0"/>
        <v>0.51428571428571435</v>
      </c>
      <c r="J11" s="167">
        <f t="shared" si="0"/>
        <v>0.75714285714285712</v>
      </c>
      <c r="K11" s="167">
        <f t="shared" si="0"/>
        <v>0.7142857142857143</v>
      </c>
      <c r="L11" s="99">
        <f t="shared" si="0"/>
        <v>0.68571428571428572</v>
      </c>
      <c r="M11" s="99">
        <f t="shared" si="0"/>
        <v>0.58571428571428574</v>
      </c>
      <c r="N11" s="99">
        <f t="shared" si="0"/>
        <v>0.65714285714285725</v>
      </c>
      <c r="O11" s="99">
        <f t="shared" si="0"/>
        <v>0.7142857142857143</v>
      </c>
      <c r="P11" s="99">
        <f t="shared" si="0"/>
        <v>0.7</v>
      </c>
      <c r="Q11" s="99">
        <f t="shared" si="0"/>
        <v>0.7</v>
      </c>
    </row>
    <row r="12" spans="1:17" x14ac:dyDescent="0.25">
      <c r="A12" s="165"/>
      <c r="B12" s="165"/>
      <c r="C12" s="165"/>
      <c r="D12" s="165"/>
      <c r="E12" s="165"/>
      <c r="F12" s="165"/>
      <c r="G12" s="165"/>
      <c r="H12" s="165"/>
      <c r="I12" s="165"/>
      <c r="J12" s="165"/>
      <c r="K12" s="165"/>
      <c r="L12" s="98"/>
      <c r="M12" s="98"/>
      <c r="N12" s="98"/>
      <c r="O12" s="98"/>
      <c r="P12" s="98"/>
      <c r="Q12" s="98"/>
    </row>
    <row r="13" spans="1:17" x14ac:dyDescent="0.25">
      <c r="A13" s="166" t="s">
        <v>15</v>
      </c>
      <c r="B13" s="165" t="s">
        <v>16</v>
      </c>
      <c r="C13" s="165">
        <v>1.2</v>
      </c>
      <c r="D13" s="165">
        <v>1</v>
      </c>
      <c r="E13" s="165">
        <v>1.2</v>
      </c>
      <c r="F13" s="165">
        <v>1.1000000000000001</v>
      </c>
      <c r="G13" s="165">
        <v>1.1000000000000001</v>
      </c>
      <c r="H13" s="165">
        <v>1.4</v>
      </c>
      <c r="I13" s="165">
        <v>1.3</v>
      </c>
      <c r="J13" s="165">
        <v>1.2</v>
      </c>
      <c r="K13" s="165">
        <v>1.2</v>
      </c>
      <c r="L13" s="98">
        <v>1.2</v>
      </c>
      <c r="M13" s="98">
        <v>1.4</v>
      </c>
      <c r="N13" s="98">
        <v>1.2</v>
      </c>
      <c r="O13" s="98">
        <v>1.1000000000000001</v>
      </c>
      <c r="P13" s="98">
        <v>0.9</v>
      </c>
      <c r="Q13" s="98">
        <v>1.1000000000000001</v>
      </c>
    </row>
    <row r="14" spans="1:17" x14ac:dyDescent="0.25">
      <c r="A14" s="165"/>
      <c r="B14" s="165" t="s">
        <v>17</v>
      </c>
      <c r="C14" s="165">
        <v>-1.1000000000000001</v>
      </c>
      <c r="D14" s="165">
        <v>-1.3</v>
      </c>
      <c r="E14" s="165">
        <v>-0.9</v>
      </c>
      <c r="F14" s="165">
        <v>-0.8</v>
      </c>
      <c r="G14" s="165">
        <v>-0.7</v>
      </c>
      <c r="H14" s="165">
        <v>-0.4</v>
      </c>
      <c r="I14" s="165">
        <v>-0.4</v>
      </c>
      <c r="J14" s="165">
        <v>-0.4</v>
      </c>
      <c r="K14" s="165">
        <v>-0.4</v>
      </c>
      <c r="L14" s="98">
        <v>-0.3</v>
      </c>
      <c r="M14" s="98">
        <v>-0.6</v>
      </c>
      <c r="N14" s="98">
        <v>-0.5</v>
      </c>
      <c r="O14" s="98">
        <v>-0.3</v>
      </c>
      <c r="P14" s="98">
        <v>-0.1</v>
      </c>
      <c r="Q14" s="98">
        <v>-0.2</v>
      </c>
    </row>
    <row r="15" spans="1:17" x14ac:dyDescent="0.25">
      <c r="A15" s="165"/>
      <c r="B15" s="165" t="s">
        <v>18</v>
      </c>
      <c r="C15" s="165">
        <v>-1.2</v>
      </c>
      <c r="D15" s="165">
        <v>-1.8</v>
      </c>
      <c r="E15" s="165">
        <v>-2</v>
      </c>
      <c r="F15" s="165">
        <v>-1.6</v>
      </c>
      <c r="G15" s="165">
        <v>-2.1</v>
      </c>
      <c r="H15" s="165">
        <v>-1.9</v>
      </c>
      <c r="I15" s="165">
        <v>-1.5</v>
      </c>
      <c r="J15" s="165">
        <v>-1.4</v>
      </c>
      <c r="K15" s="165">
        <v>-1.2</v>
      </c>
      <c r="L15" s="98">
        <v>-1.1000000000000001</v>
      </c>
      <c r="M15" s="98">
        <v>-0.8</v>
      </c>
      <c r="N15" s="98">
        <v>-0.9</v>
      </c>
      <c r="O15" s="98">
        <v>-0.8</v>
      </c>
      <c r="P15" s="98">
        <v>-0.6</v>
      </c>
      <c r="Q15" s="98">
        <v>-0.5</v>
      </c>
    </row>
    <row r="16" spans="1:17" x14ac:dyDescent="0.25">
      <c r="A16" s="165"/>
      <c r="B16" s="165" t="s">
        <v>19</v>
      </c>
      <c r="C16" s="165">
        <v>0.2</v>
      </c>
      <c r="D16" s="165">
        <v>-0.3</v>
      </c>
      <c r="E16" s="165">
        <v>-0.7</v>
      </c>
      <c r="F16" s="165">
        <v>-0.2</v>
      </c>
      <c r="G16" s="165">
        <v>-1.3</v>
      </c>
      <c r="H16" s="165">
        <v>-0.6</v>
      </c>
      <c r="I16" s="165">
        <v>-0.5</v>
      </c>
      <c r="J16" s="165">
        <v>-0.1</v>
      </c>
      <c r="K16" s="165">
        <v>-0.2</v>
      </c>
      <c r="L16" s="98">
        <v>0</v>
      </c>
      <c r="M16" s="98">
        <v>-0.2</v>
      </c>
      <c r="N16" s="98">
        <v>-0.3</v>
      </c>
      <c r="O16" s="98">
        <v>-0.1</v>
      </c>
      <c r="P16" s="98">
        <v>0</v>
      </c>
      <c r="Q16" s="98">
        <v>0.1</v>
      </c>
    </row>
    <row r="17" spans="1:17" x14ac:dyDescent="0.25">
      <c r="A17" s="165"/>
      <c r="B17" s="165" t="s">
        <v>20</v>
      </c>
      <c r="C17" s="165">
        <v>0.5</v>
      </c>
      <c r="D17" s="165">
        <v>-0.1</v>
      </c>
      <c r="E17" s="165">
        <v>0</v>
      </c>
      <c r="F17" s="165">
        <v>0.5</v>
      </c>
      <c r="G17" s="165">
        <v>0.5</v>
      </c>
      <c r="H17" s="165">
        <v>0.3</v>
      </c>
      <c r="I17" s="165">
        <v>0.6</v>
      </c>
      <c r="J17" s="165">
        <v>0.3</v>
      </c>
      <c r="K17" s="165">
        <v>0.2</v>
      </c>
      <c r="L17" s="98">
        <v>0.1</v>
      </c>
      <c r="M17" s="98">
        <v>-0.1</v>
      </c>
      <c r="N17" s="98">
        <v>0.1</v>
      </c>
      <c r="O17" s="98">
        <v>0.1</v>
      </c>
      <c r="P17" s="98">
        <v>0</v>
      </c>
      <c r="Q17" s="98">
        <v>0.1</v>
      </c>
    </row>
    <row r="18" spans="1:17" x14ac:dyDescent="0.25">
      <c r="A18" s="165"/>
      <c r="B18" s="165" t="s">
        <v>2</v>
      </c>
      <c r="C18" s="165">
        <v>-1.4</v>
      </c>
      <c r="D18" s="165">
        <v>-1.6</v>
      </c>
      <c r="E18" s="165">
        <v>-1.7</v>
      </c>
      <c r="F18" s="165">
        <v>-1.5</v>
      </c>
      <c r="G18" s="165">
        <v>-1.2</v>
      </c>
      <c r="H18" s="165">
        <v>-1</v>
      </c>
      <c r="I18" s="165">
        <v>-1</v>
      </c>
      <c r="J18" s="165">
        <v>-0.9</v>
      </c>
      <c r="K18" s="165">
        <v>-1.1000000000000001</v>
      </c>
      <c r="L18" s="98">
        <v>-1.1000000000000001</v>
      </c>
      <c r="M18" s="98">
        <v>-1.3</v>
      </c>
      <c r="N18" s="98">
        <v>-1.3</v>
      </c>
      <c r="O18" s="98">
        <v>-1.1000000000000001</v>
      </c>
      <c r="P18" s="98">
        <v>-1</v>
      </c>
      <c r="Q18" s="98">
        <v>-1.2</v>
      </c>
    </row>
    <row r="19" spans="1:17" x14ac:dyDescent="0.25">
      <c r="A19" s="165"/>
      <c r="B19" s="165" t="s">
        <v>21</v>
      </c>
      <c r="C19" s="165">
        <v>-0.5</v>
      </c>
      <c r="D19" s="165">
        <v>-0.3</v>
      </c>
      <c r="E19" s="165">
        <v>-1.4</v>
      </c>
      <c r="F19" s="165">
        <v>-0.9</v>
      </c>
      <c r="G19" s="165">
        <v>-1.6</v>
      </c>
      <c r="H19" s="165">
        <v>-1.7</v>
      </c>
      <c r="I19" s="165">
        <v>-1.2</v>
      </c>
      <c r="J19" s="165">
        <v>-1.7</v>
      </c>
      <c r="K19" s="165">
        <v>-1.6</v>
      </c>
      <c r="L19" s="98">
        <v>-1.8</v>
      </c>
      <c r="M19" s="98">
        <v>-1.7</v>
      </c>
      <c r="N19" s="98">
        <v>-1.6</v>
      </c>
      <c r="O19" s="98">
        <v>-1.4</v>
      </c>
      <c r="P19" s="98">
        <v>-1.2</v>
      </c>
      <c r="Q19" s="98">
        <v>-1.1000000000000001</v>
      </c>
    </row>
    <row r="20" spans="1:17" x14ac:dyDescent="0.25">
      <c r="A20" s="165"/>
      <c r="B20" s="165" t="s">
        <v>22</v>
      </c>
      <c r="C20" s="165">
        <v>1.1000000000000001</v>
      </c>
      <c r="D20" s="165">
        <v>0.8</v>
      </c>
      <c r="E20" s="165">
        <v>1</v>
      </c>
      <c r="F20" s="165">
        <v>1.2</v>
      </c>
      <c r="G20" s="165">
        <v>0.9</v>
      </c>
      <c r="H20" s="165">
        <v>1.1000000000000001</v>
      </c>
      <c r="I20" s="165">
        <v>1.1000000000000001</v>
      </c>
      <c r="J20" s="165">
        <v>1.2</v>
      </c>
      <c r="K20" s="165">
        <v>1.2</v>
      </c>
      <c r="L20" s="98">
        <v>1.3</v>
      </c>
      <c r="M20" s="98">
        <v>1.1000000000000001</v>
      </c>
      <c r="N20" s="98">
        <v>1.1000000000000001</v>
      </c>
      <c r="O20" s="98">
        <v>1.2</v>
      </c>
      <c r="P20" s="98">
        <v>1.3</v>
      </c>
      <c r="Q20" s="98">
        <v>1.3</v>
      </c>
    </row>
    <row r="21" spans="1:17" x14ac:dyDescent="0.25">
      <c r="A21" s="165"/>
      <c r="B21" s="165" t="s">
        <v>23</v>
      </c>
      <c r="C21" s="165">
        <v>0.4</v>
      </c>
      <c r="D21" s="165">
        <v>0.5</v>
      </c>
      <c r="E21" s="165">
        <v>0.4</v>
      </c>
      <c r="F21" s="165">
        <v>0.4</v>
      </c>
      <c r="G21" s="165">
        <v>-0.2</v>
      </c>
      <c r="H21" s="165">
        <v>-0.7</v>
      </c>
      <c r="I21" s="165">
        <v>-0.9</v>
      </c>
      <c r="J21" s="165">
        <v>-1.1000000000000001</v>
      </c>
      <c r="K21" s="165">
        <v>-1.2</v>
      </c>
      <c r="L21" s="98">
        <v>-1.3</v>
      </c>
      <c r="M21" s="98">
        <v>-1.4</v>
      </c>
      <c r="N21" s="98">
        <v>-1.4</v>
      </c>
      <c r="O21" s="98">
        <v>-1.1000000000000001</v>
      </c>
      <c r="P21" s="98">
        <v>-1.2</v>
      </c>
      <c r="Q21" s="98">
        <v>-1.3</v>
      </c>
    </row>
    <row r="22" spans="1:17" x14ac:dyDescent="0.25">
      <c r="A22" s="165"/>
      <c r="B22" s="165" t="s">
        <v>24</v>
      </c>
      <c r="C22" s="165"/>
      <c r="D22" s="165"/>
      <c r="E22" s="165">
        <v>0.3</v>
      </c>
      <c r="F22" s="165">
        <v>-0.6</v>
      </c>
      <c r="G22" s="165">
        <v>-0.3</v>
      </c>
      <c r="H22" s="165">
        <v>-0.2</v>
      </c>
      <c r="I22" s="165">
        <v>-0.7</v>
      </c>
      <c r="J22" s="165">
        <v>-1.1000000000000001</v>
      </c>
      <c r="K22" s="165">
        <v>-1.1000000000000001</v>
      </c>
      <c r="L22" s="98">
        <v>-0.8</v>
      </c>
      <c r="M22" s="98">
        <v>-0.6</v>
      </c>
      <c r="N22" s="98">
        <v>-0.5</v>
      </c>
      <c r="O22" s="98">
        <v>-0.5</v>
      </c>
      <c r="P22" s="98">
        <v>-0.3</v>
      </c>
      <c r="Q22" s="98">
        <v>-0.4</v>
      </c>
    </row>
    <row r="23" spans="1:17" x14ac:dyDescent="0.25">
      <c r="A23" s="165"/>
      <c r="B23" s="165" t="s">
        <v>25</v>
      </c>
      <c r="C23" s="165">
        <v>0.4</v>
      </c>
      <c r="D23" s="165">
        <v>0.2</v>
      </c>
      <c r="E23" s="165">
        <v>0.3</v>
      </c>
      <c r="F23" s="165">
        <v>0.3</v>
      </c>
      <c r="G23" s="165">
        <v>0.1</v>
      </c>
      <c r="H23" s="165">
        <v>0.1</v>
      </c>
      <c r="I23" s="165">
        <v>0.5</v>
      </c>
      <c r="J23" s="165">
        <v>0.4</v>
      </c>
      <c r="K23" s="165">
        <v>0.2</v>
      </c>
      <c r="L23" s="98">
        <v>0.1</v>
      </c>
      <c r="M23" s="98">
        <v>0.2</v>
      </c>
      <c r="N23" s="98">
        <v>0.1</v>
      </c>
      <c r="O23" s="98">
        <v>0.2</v>
      </c>
      <c r="P23" s="98">
        <v>0.2</v>
      </c>
      <c r="Q23" s="98">
        <v>0.2</v>
      </c>
    </row>
    <row r="24" spans="1:17" x14ac:dyDescent="0.25">
      <c r="A24" s="98"/>
      <c r="B24" s="97" t="s">
        <v>14</v>
      </c>
      <c r="C24" s="99">
        <f>AVERAGE(C13:C23)</f>
        <v>-3.9999999999999966E-2</v>
      </c>
      <c r="D24" s="99">
        <f t="shared" ref="D24:Q24" si="1">AVERAGE(D13:D23)</f>
        <v>-0.28999999999999992</v>
      </c>
      <c r="E24" s="99">
        <f t="shared" si="1"/>
        <v>-0.31818181818181818</v>
      </c>
      <c r="F24" s="99">
        <f t="shared" si="1"/>
        <v>-0.19090909090909094</v>
      </c>
      <c r="G24" s="99">
        <f t="shared" si="1"/>
        <v>-0.43636363636363645</v>
      </c>
      <c r="H24" s="99">
        <f t="shared" si="1"/>
        <v>-0.32727272727272727</v>
      </c>
      <c r="I24" s="99">
        <f t="shared" si="1"/>
        <v>-0.24545454545454548</v>
      </c>
      <c r="J24" s="99">
        <f t="shared" si="1"/>
        <v>-0.32727272727272727</v>
      </c>
      <c r="K24" s="99">
        <f t="shared" si="1"/>
        <v>-0.3636363636363637</v>
      </c>
      <c r="L24" s="99">
        <f t="shared" si="1"/>
        <v>-0.33636363636363636</v>
      </c>
      <c r="M24" s="99">
        <f t="shared" si="1"/>
        <v>-0.36363636363636354</v>
      </c>
      <c r="N24" s="99">
        <f t="shared" si="1"/>
        <v>-0.36363636363636359</v>
      </c>
      <c r="O24" s="99">
        <f t="shared" si="1"/>
        <v>-0.24545454545454548</v>
      </c>
      <c r="P24" s="99">
        <f t="shared" si="1"/>
        <v>-0.1818181818181818</v>
      </c>
      <c r="Q24" s="99">
        <f t="shared" si="1"/>
        <v>-0.17272727272727273</v>
      </c>
    </row>
    <row r="25" spans="1:17" x14ac:dyDescent="0.25">
      <c r="A25" s="98"/>
      <c r="B25" s="98"/>
      <c r="C25" s="98"/>
      <c r="D25" s="98"/>
      <c r="E25" s="98"/>
      <c r="F25" s="98"/>
      <c r="G25" s="98"/>
      <c r="H25" s="98"/>
      <c r="I25" s="98"/>
      <c r="J25" s="98"/>
      <c r="K25" s="98"/>
      <c r="L25" s="98"/>
      <c r="M25" s="98"/>
      <c r="N25" s="98"/>
      <c r="O25" s="98"/>
      <c r="P25" s="98"/>
      <c r="Q25" s="98"/>
    </row>
    <row r="26" spans="1:17" x14ac:dyDescent="0.25">
      <c r="A26" s="97" t="s">
        <v>2</v>
      </c>
      <c r="B26" s="98"/>
      <c r="C26" s="98">
        <v>-1.4</v>
      </c>
      <c r="D26" s="98">
        <v>-1.6</v>
      </c>
      <c r="E26" s="98">
        <v>-1.7</v>
      </c>
      <c r="F26" s="98">
        <v>-1.5</v>
      </c>
      <c r="G26" s="98">
        <v>-1.2</v>
      </c>
      <c r="H26" s="98">
        <v>-1</v>
      </c>
      <c r="I26" s="98">
        <v>-1</v>
      </c>
      <c r="J26" s="98">
        <v>-0.9</v>
      </c>
      <c r="K26" s="98">
        <v>-1.1000000000000001</v>
      </c>
      <c r="L26" s="98">
        <v>-1.1000000000000001</v>
      </c>
      <c r="M26" s="98">
        <v>-1.3</v>
      </c>
      <c r="N26" s="98">
        <v>-1.3</v>
      </c>
      <c r="O26" s="98">
        <v>-1.1000000000000001</v>
      </c>
      <c r="P26" s="98">
        <v>-1</v>
      </c>
      <c r="Q26" s="98">
        <v>-1.2</v>
      </c>
    </row>
  </sheetData>
  <mergeCells count="1">
    <mergeCell ref="A1:K1"/>
  </mergeCells>
  <pageMargins left="0.7" right="0.7" top="0.75" bottom="0.75" header="0.3" footer="0.3"/>
  <ignoredErrors>
    <ignoredError sqref="C11:Q11" formulaRange="1"/>
  </ignoredError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Q26"/>
  <sheetViews>
    <sheetView workbookViewId="0">
      <selection activeCell="K23" sqref="A1:K23"/>
    </sheetView>
  </sheetViews>
  <sheetFormatPr defaultRowHeight="15" x14ac:dyDescent="0.25"/>
  <sheetData>
    <row r="1" spans="1:17" ht="21" x14ac:dyDescent="0.35">
      <c r="A1" s="192" t="s">
        <v>119</v>
      </c>
      <c r="B1" s="192"/>
      <c r="C1" s="192"/>
      <c r="D1" s="192"/>
      <c r="E1" s="192"/>
      <c r="F1" s="192"/>
      <c r="G1" s="192"/>
      <c r="H1" s="192"/>
      <c r="I1" s="192"/>
      <c r="J1" s="192"/>
      <c r="K1" s="192"/>
      <c r="L1" s="98"/>
      <c r="M1" s="98"/>
      <c r="N1" s="98"/>
      <c r="O1" s="98"/>
      <c r="P1" s="98"/>
      <c r="Q1" s="98"/>
    </row>
    <row r="2" spans="1:17" x14ac:dyDescent="0.25">
      <c r="A2" s="165"/>
      <c r="B2" s="165"/>
      <c r="C2" s="165"/>
      <c r="D2" s="165"/>
      <c r="E2" s="165"/>
      <c r="F2" s="165"/>
      <c r="G2" s="165"/>
      <c r="H2" s="165"/>
      <c r="I2" s="165"/>
      <c r="J2" s="165"/>
      <c r="K2" s="165"/>
      <c r="L2" s="98"/>
      <c r="M2" s="98"/>
      <c r="N2" s="98"/>
      <c r="O2" s="98"/>
      <c r="P2" s="98"/>
      <c r="Q2" s="98"/>
    </row>
    <row r="3" spans="1:17" x14ac:dyDescent="0.25">
      <c r="A3" s="165"/>
      <c r="B3" s="165"/>
      <c r="C3" s="166">
        <v>1996</v>
      </c>
      <c r="D3" s="166">
        <v>1998</v>
      </c>
      <c r="E3" s="166">
        <v>2000</v>
      </c>
      <c r="F3" s="166">
        <v>2002</v>
      </c>
      <c r="G3" s="166">
        <v>2003</v>
      </c>
      <c r="H3" s="166">
        <v>2004</v>
      </c>
      <c r="I3" s="166">
        <v>2005</v>
      </c>
      <c r="J3" s="166">
        <v>2006</v>
      </c>
      <c r="K3" s="166">
        <v>2007</v>
      </c>
      <c r="L3" s="97">
        <v>2008</v>
      </c>
      <c r="M3" s="97">
        <v>2009</v>
      </c>
      <c r="N3" s="97">
        <v>2010</v>
      </c>
      <c r="O3" s="97">
        <v>2011</v>
      </c>
      <c r="P3" s="97">
        <v>2012</v>
      </c>
      <c r="Q3" s="97">
        <v>2013</v>
      </c>
    </row>
    <row r="4" spans="1:17" x14ac:dyDescent="0.25">
      <c r="A4" s="166" t="s">
        <v>6</v>
      </c>
      <c r="B4" s="165" t="s">
        <v>7</v>
      </c>
      <c r="C4" s="165">
        <v>1.9</v>
      </c>
      <c r="D4" s="165">
        <v>2</v>
      </c>
      <c r="E4" s="165">
        <v>2</v>
      </c>
      <c r="F4" s="165">
        <v>1.9</v>
      </c>
      <c r="G4" s="165">
        <v>2</v>
      </c>
      <c r="H4" s="165">
        <v>2</v>
      </c>
      <c r="I4" s="165">
        <v>1.9</v>
      </c>
      <c r="J4" s="165">
        <v>1.9</v>
      </c>
      <c r="K4" s="165">
        <v>1.8</v>
      </c>
      <c r="L4" s="98">
        <v>1.8</v>
      </c>
      <c r="M4" s="98">
        <v>1.8</v>
      </c>
      <c r="N4" s="98">
        <v>1.8</v>
      </c>
      <c r="O4" s="98">
        <v>1.8</v>
      </c>
      <c r="P4" s="98">
        <v>1.8</v>
      </c>
      <c r="Q4" s="98">
        <v>1.8</v>
      </c>
    </row>
    <row r="5" spans="1:17" x14ac:dyDescent="0.25">
      <c r="A5" s="165"/>
      <c r="B5" s="165" t="s">
        <v>8</v>
      </c>
      <c r="C5" s="165">
        <v>1.4</v>
      </c>
      <c r="D5" s="165">
        <v>1.6</v>
      </c>
      <c r="E5" s="165">
        <v>1.7</v>
      </c>
      <c r="F5" s="165">
        <v>1.6</v>
      </c>
      <c r="G5" s="165">
        <v>1.7</v>
      </c>
      <c r="H5" s="165">
        <v>1.8</v>
      </c>
      <c r="I5" s="165">
        <v>1.7</v>
      </c>
      <c r="J5" s="165">
        <v>1.6</v>
      </c>
      <c r="K5" s="165">
        <v>1.5</v>
      </c>
      <c r="L5" s="98">
        <v>1.6</v>
      </c>
      <c r="M5" s="98">
        <v>1.5</v>
      </c>
      <c r="N5" s="98">
        <v>1.4</v>
      </c>
      <c r="O5" s="98">
        <v>1.4</v>
      </c>
      <c r="P5" s="98">
        <v>1.3</v>
      </c>
      <c r="Q5" s="98">
        <v>1.5</v>
      </c>
    </row>
    <row r="6" spans="1:17" x14ac:dyDescent="0.25">
      <c r="A6" s="165"/>
      <c r="B6" s="165" t="s">
        <v>9</v>
      </c>
      <c r="C6" s="165">
        <v>1.8</v>
      </c>
      <c r="D6" s="165">
        <v>1.9</v>
      </c>
      <c r="E6" s="165">
        <v>1.9</v>
      </c>
      <c r="F6" s="165">
        <v>1.7</v>
      </c>
      <c r="G6" s="165">
        <v>1.4</v>
      </c>
      <c r="H6" s="165">
        <v>1.5</v>
      </c>
      <c r="I6" s="165">
        <v>1.5</v>
      </c>
      <c r="J6" s="165">
        <v>1.6</v>
      </c>
      <c r="K6" s="165">
        <v>1.6</v>
      </c>
      <c r="L6" s="98">
        <v>1.5</v>
      </c>
      <c r="M6" s="98">
        <v>1.6</v>
      </c>
      <c r="N6" s="98">
        <v>1.6</v>
      </c>
      <c r="O6" s="98">
        <v>1.5</v>
      </c>
      <c r="P6" s="98">
        <v>1.6</v>
      </c>
      <c r="Q6" s="98">
        <v>1.5</v>
      </c>
    </row>
    <row r="7" spans="1:17" x14ac:dyDescent="0.25">
      <c r="A7" s="165"/>
      <c r="B7" s="165" t="s">
        <v>10</v>
      </c>
      <c r="C7" s="165">
        <v>0.8</v>
      </c>
      <c r="D7" s="165">
        <v>0.9</v>
      </c>
      <c r="E7" s="165">
        <v>0.8</v>
      </c>
      <c r="F7" s="165">
        <v>0.8</v>
      </c>
      <c r="G7" s="165">
        <v>0.8</v>
      </c>
      <c r="H7" s="165">
        <v>0.7</v>
      </c>
      <c r="I7" s="165">
        <v>0.6</v>
      </c>
      <c r="J7" s="165">
        <v>0.4</v>
      </c>
      <c r="K7" s="165">
        <v>0.2</v>
      </c>
      <c r="L7" s="98">
        <v>0.3</v>
      </c>
      <c r="M7" s="98">
        <v>0.4</v>
      </c>
      <c r="N7" s="98">
        <v>0.4</v>
      </c>
      <c r="O7" s="98">
        <v>0.4</v>
      </c>
      <c r="P7" s="98">
        <v>0.4</v>
      </c>
      <c r="Q7" s="98">
        <v>0.5</v>
      </c>
    </row>
    <row r="8" spans="1:17" x14ac:dyDescent="0.25">
      <c r="A8" s="165"/>
      <c r="B8" s="165" t="s">
        <v>11</v>
      </c>
      <c r="C8" s="165">
        <v>1</v>
      </c>
      <c r="D8" s="165">
        <v>1.1000000000000001</v>
      </c>
      <c r="E8" s="165">
        <v>1.2</v>
      </c>
      <c r="F8" s="165">
        <v>1.1000000000000001</v>
      </c>
      <c r="G8" s="165">
        <v>1.2</v>
      </c>
      <c r="H8" s="165">
        <v>1.4</v>
      </c>
      <c r="I8" s="165">
        <v>1.3</v>
      </c>
      <c r="J8" s="165">
        <v>1.6</v>
      </c>
      <c r="K8" s="165">
        <v>1.5</v>
      </c>
      <c r="L8" s="98">
        <v>1.5</v>
      </c>
      <c r="M8" s="98">
        <v>1.5</v>
      </c>
      <c r="N8" s="98">
        <v>1.5</v>
      </c>
      <c r="O8" s="98">
        <v>1.5</v>
      </c>
      <c r="P8" s="98">
        <v>1.4</v>
      </c>
      <c r="Q8" s="98">
        <v>1.6</v>
      </c>
    </row>
    <row r="9" spans="1:17" x14ac:dyDescent="0.25">
      <c r="A9" s="165"/>
      <c r="B9" s="165" t="s">
        <v>12</v>
      </c>
      <c r="C9" s="165">
        <v>1.9</v>
      </c>
      <c r="D9" s="165">
        <v>1.9</v>
      </c>
      <c r="E9" s="165">
        <v>1.9</v>
      </c>
      <c r="F9" s="165">
        <v>1.8</v>
      </c>
      <c r="G9" s="165">
        <v>1.8</v>
      </c>
      <c r="H9" s="165">
        <v>1.9</v>
      </c>
      <c r="I9" s="165">
        <v>1.7</v>
      </c>
      <c r="J9" s="165">
        <v>1.7</v>
      </c>
      <c r="K9" s="165">
        <v>1.7</v>
      </c>
      <c r="L9" s="98">
        <v>1.6</v>
      </c>
      <c r="M9" s="98">
        <v>1.5</v>
      </c>
      <c r="N9" s="98">
        <v>1.6</v>
      </c>
      <c r="O9" s="98">
        <v>1.6</v>
      </c>
      <c r="P9" s="98">
        <v>1.5</v>
      </c>
      <c r="Q9" s="98">
        <v>1.5</v>
      </c>
    </row>
    <row r="10" spans="1:17" x14ac:dyDescent="0.25">
      <c r="A10" s="165"/>
      <c r="B10" s="165" t="s">
        <v>13</v>
      </c>
      <c r="C10" s="165">
        <v>1.7</v>
      </c>
      <c r="D10" s="165">
        <v>1.8</v>
      </c>
      <c r="E10" s="165">
        <v>1.8</v>
      </c>
      <c r="F10" s="165">
        <v>1.7</v>
      </c>
      <c r="G10" s="165">
        <v>1.6</v>
      </c>
      <c r="H10" s="165">
        <v>1.8</v>
      </c>
      <c r="I10" s="165">
        <v>1.6</v>
      </c>
      <c r="J10" s="165">
        <v>1.6</v>
      </c>
      <c r="K10" s="165">
        <v>1.6</v>
      </c>
      <c r="L10" s="98">
        <v>1.6</v>
      </c>
      <c r="M10" s="98">
        <v>1.5</v>
      </c>
      <c r="N10" s="98">
        <v>1.5</v>
      </c>
      <c r="O10" s="98">
        <v>1.5</v>
      </c>
      <c r="P10" s="98">
        <v>1.5</v>
      </c>
      <c r="Q10" s="98">
        <v>1.5</v>
      </c>
    </row>
    <row r="11" spans="1:17" x14ac:dyDescent="0.25">
      <c r="A11" s="165"/>
      <c r="B11" s="166" t="s">
        <v>14</v>
      </c>
      <c r="C11" s="167">
        <f>AVERAGE(C4:C10)</f>
        <v>1.4999999999999998</v>
      </c>
      <c r="D11" s="167">
        <f t="shared" ref="D11:P11" si="0">AVERAGE(D4:D10)</f>
        <v>1.6</v>
      </c>
      <c r="E11" s="167">
        <f t="shared" si="0"/>
        <v>1.6142857142857143</v>
      </c>
      <c r="F11" s="167">
        <f t="shared" si="0"/>
        <v>1.5142857142857142</v>
      </c>
      <c r="G11" s="167">
        <f t="shared" si="0"/>
        <v>1.5</v>
      </c>
      <c r="H11" s="167">
        <f t="shared" si="0"/>
        <v>1.5857142857142859</v>
      </c>
      <c r="I11" s="167">
        <f t="shared" si="0"/>
        <v>1.4714285714285713</v>
      </c>
      <c r="J11" s="167">
        <f t="shared" si="0"/>
        <v>1.4857142857142855</v>
      </c>
      <c r="K11" s="167">
        <f t="shared" si="0"/>
        <v>1.4142857142857144</v>
      </c>
      <c r="L11" s="99">
        <f t="shared" si="0"/>
        <v>1.4142857142857144</v>
      </c>
      <c r="M11" s="99">
        <f t="shared" si="0"/>
        <v>1.4000000000000001</v>
      </c>
      <c r="N11" s="99">
        <f t="shared" si="0"/>
        <v>1.4000000000000001</v>
      </c>
      <c r="O11" s="99">
        <f t="shared" si="0"/>
        <v>1.3857142857142859</v>
      </c>
      <c r="P11" s="99">
        <f t="shared" si="0"/>
        <v>1.3571428571428572</v>
      </c>
      <c r="Q11" s="99">
        <f>AVERAGE(Q4:Q10)</f>
        <v>1.4142857142857144</v>
      </c>
    </row>
    <row r="12" spans="1:17" x14ac:dyDescent="0.25">
      <c r="A12" s="165"/>
      <c r="B12" s="165"/>
      <c r="C12" s="165"/>
      <c r="D12" s="165"/>
      <c r="E12" s="165"/>
      <c r="F12" s="165"/>
      <c r="G12" s="165"/>
      <c r="H12" s="165"/>
      <c r="I12" s="165"/>
      <c r="J12" s="165"/>
      <c r="K12" s="165"/>
      <c r="L12" s="98"/>
      <c r="M12" s="98"/>
      <c r="N12" s="98"/>
      <c r="O12" s="98"/>
      <c r="P12" s="98"/>
      <c r="Q12" s="98"/>
    </row>
    <row r="13" spans="1:17" x14ac:dyDescent="0.25">
      <c r="A13" s="166" t="s">
        <v>15</v>
      </c>
      <c r="B13" s="165" t="s">
        <v>16</v>
      </c>
      <c r="C13" s="165">
        <v>1</v>
      </c>
      <c r="D13" s="165">
        <v>0.9</v>
      </c>
      <c r="E13" s="165">
        <v>0.9</v>
      </c>
      <c r="F13" s="165">
        <v>0.9</v>
      </c>
      <c r="G13" s="165">
        <v>0.7</v>
      </c>
      <c r="H13" s="165">
        <v>0.2</v>
      </c>
      <c r="I13" s="165">
        <v>0.6</v>
      </c>
      <c r="J13" s="165">
        <v>0.8</v>
      </c>
      <c r="K13" s="165">
        <v>0.9</v>
      </c>
      <c r="L13" s="98">
        <v>0.9</v>
      </c>
      <c r="M13" s="98">
        <v>0.9</v>
      </c>
      <c r="N13" s="98">
        <v>0.9</v>
      </c>
      <c r="O13" s="98">
        <v>0.9</v>
      </c>
      <c r="P13" s="98">
        <v>0.8</v>
      </c>
      <c r="Q13" s="98">
        <v>0.9</v>
      </c>
    </row>
    <row r="14" spans="1:17" x14ac:dyDescent="0.25">
      <c r="A14" s="165"/>
      <c r="B14" s="165" t="s">
        <v>17</v>
      </c>
      <c r="C14" s="165">
        <v>-0.9</v>
      </c>
      <c r="D14" s="165">
        <v>-1.1000000000000001</v>
      </c>
      <c r="E14" s="165">
        <v>-0.8</v>
      </c>
      <c r="F14" s="165">
        <v>-0.8</v>
      </c>
      <c r="G14" s="165">
        <v>-0.9</v>
      </c>
      <c r="H14" s="165">
        <v>-0.9</v>
      </c>
      <c r="I14" s="165">
        <v>-1</v>
      </c>
      <c r="J14" s="165">
        <v>-1</v>
      </c>
      <c r="K14" s="165">
        <v>-0.9</v>
      </c>
      <c r="L14" s="98">
        <v>-1</v>
      </c>
      <c r="M14" s="98">
        <v>-0.9</v>
      </c>
      <c r="N14" s="98">
        <v>-0.9</v>
      </c>
      <c r="O14" s="98">
        <v>-0.9</v>
      </c>
      <c r="P14" s="98">
        <v>-0.8</v>
      </c>
      <c r="Q14" s="98">
        <v>-0.9</v>
      </c>
    </row>
    <row r="15" spans="1:17" x14ac:dyDescent="0.25">
      <c r="A15" s="165"/>
      <c r="B15" s="165" t="s">
        <v>18</v>
      </c>
      <c r="C15" s="165">
        <v>-0.4</v>
      </c>
      <c r="D15" s="165">
        <v>-0.6</v>
      </c>
      <c r="E15" s="165">
        <v>-0.3</v>
      </c>
      <c r="F15" s="165">
        <v>-0.4</v>
      </c>
      <c r="G15" s="165">
        <v>-0.5</v>
      </c>
      <c r="H15" s="165">
        <v>-0.4</v>
      </c>
      <c r="I15" s="165">
        <v>-0.4</v>
      </c>
      <c r="J15" s="165">
        <v>-0.3</v>
      </c>
      <c r="K15" s="165">
        <v>-0.3</v>
      </c>
      <c r="L15" s="98">
        <v>-0.2</v>
      </c>
      <c r="M15" s="98">
        <v>-0.3</v>
      </c>
      <c r="N15" s="98">
        <v>-0.2</v>
      </c>
      <c r="O15" s="98">
        <v>-0.2</v>
      </c>
      <c r="P15" s="98">
        <v>-0.3</v>
      </c>
      <c r="Q15" s="98">
        <v>-0.2</v>
      </c>
    </row>
    <row r="16" spans="1:17" x14ac:dyDescent="0.25">
      <c r="A16" s="165"/>
      <c r="B16" s="165" t="s">
        <v>19</v>
      </c>
      <c r="C16" s="165">
        <v>-0.7</v>
      </c>
      <c r="D16" s="165">
        <v>-0.6</v>
      </c>
      <c r="E16" s="165">
        <v>-0.8</v>
      </c>
      <c r="F16" s="165">
        <v>-1</v>
      </c>
      <c r="G16" s="165">
        <v>-1.1000000000000001</v>
      </c>
      <c r="H16" s="165">
        <v>-1</v>
      </c>
      <c r="I16" s="165">
        <v>-1.2</v>
      </c>
      <c r="J16" s="165">
        <v>-1</v>
      </c>
      <c r="K16" s="165">
        <v>-0.9</v>
      </c>
      <c r="L16" s="98">
        <v>-0.9</v>
      </c>
      <c r="M16" s="98">
        <v>-1</v>
      </c>
      <c r="N16" s="98">
        <v>-0.9</v>
      </c>
      <c r="O16" s="98">
        <v>-0.8</v>
      </c>
      <c r="P16" s="98">
        <v>-0.9</v>
      </c>
      <c r="Q16" s="98">
        <v>-0.8</v>
      </c>
    </row>
    <row r="17" spans="1:17" x14ac:dyDescent="0.25">
      <c r="A17" s="165"/>
      <c r="B17" s="165" t="s">
        <v>20</v>
      </c>
      <c r="C17" s="165">
        <v>0.7</v>
      </c>
      <c r="D17" s="165">
        <v>0.8</v>
      </c>
      <c r="E17" s="165">
        <v>1.1000000000000001</v>
      </c>
      <c r="F17" s="165">
        <v>1</v>
      </c>
      <c r="G17" s="165">
        <v>1.2</v>
      </c>
      <c r="H17" s="165">
        <v>1.1000000000000001</v>
      </c>
      <c r="I17" s="165">
        <v>1.1000000000000001</v>
      </c>
      <c r="J17" s="165">
        <v>1.2</v>
      </c>
      <c r="K17" s="165">
        <v>1.2</v>
      </c>
      <c r="L17" s="98">
        <v>1.2</v>
      </c>
      <c r="M17" s="98">
        <v>1</v>
      </c>
      <c r="N17" s="98">
        <v>1.1000000000000001</v>
      </c>
      <c r="O17" s="98">
        <v>1</v>
      </c>
      <c r="P17" s="98">
        <v>1</v>
      </c>
      <c r="Q17" s="98">
        <v>1.1000000000000001</v>
      </c>
    </row>
    <row r="18" spans="1:17" x14ac:dyDescent="0.25">
      <c r="A18" s="165"/>
      <c r="B18" s="165" t="s">
        <v>2</v>
      </c>
      <c r="C18" s="165">
        <v>-1.3</v>
      </c>
      <c r="D18" s="165">
        <v>-1.2</v>
      </c>
      <c r="E18" s="165">
        <v>-1.2</v>
      </c>
      <c r="F18" s="165">
        <v>-1.3</v>
      </c>
      <c r="G18" s="165">
        <v>-1.2</v>
      </c>
      <c r="H18" s="165">
        <v>-1.6</v>
      </c>
      <c r="I18" s="165">
        <v>-1.5</v>
      </c>
      <c r="J18" s="165">
        <v>-1.5</v>
      </c>
      <c r="K18" s="165">
        <v>-1.5</v>
      </c>
      <c r="L18" s="98">
        <v>-1.5</v>
      </c>
      <c r="M18" s="98">
        <v>-1.6</v>
      </c>
      <c r="N18" s="98">
        <v>-1.7</v>
      </c>
      <c r="O18" s="98">
        <v>-1.6</v>
      </c>
      <c r="P18" s="98">
        <v>-1.5</v>
      </c>
      <c r="Q18" s="98">
        <v>-1.5</v>
      </c>
    </row>
    <row r="19" spans="1:17" x14ac:dyDescent="0.25">
      <c r="A19" s="165"/>
      <c r="B19" s="165" t="s">
        <v>21</v>
      </c>
      <c r="C19" s="165">
        <v>-0.2</v>
      </c>
      <c r="D19" s="165">
        <v>0</v>
      </c>
      <c r="E19" s="165">
        <v>-0.1</v>
      </c>
      <c r="F19" s="165">
        <v>-0.1</v>
      </c>
      <c r="G19" s="165">
        <v>0</v>
      </c>
      <c r="H19" s="165">
        <v>-0.2</v>
      </c>
      <c r="I19" s="165">
        <v>-0.1</v>
      </c>
      <c r="J19" s="165">
        <v>-0.1</v>
      </c>
      <c r="K19" s="165">
        <v>0.1</v>
      </c>
      <c r="L19" s="98">
        <v>0</v>
      </c>
      <c r="M19" s="98">
        <v>0</v>
      </c>
      <c r="N19" s="98">
        <v>0</v>
      </c>
      <c r="O19" s="98">
        <v>0.1</v>
      </c>
      <c r="P19" s="98">
        <v>0.1</v>
      </c>
      <c r="Q19" s="98">
        <v>0.1</v>
      </c>
    </row>
    <row r="20" spans="1:17" x14ac:dyDescent="0.25">
      <c r="A20" s="165"/>
      <c r="B20" s="165" t="s">
        <v>22</v>
      </c>
      <c r="C20" s="165">
        <v>2.1</v>
      </c>
      <c r="D20" s="165">
        <v>2.1</v>
      </c>
      <c r="E20" s="165">
        <v>2.2000000000000002</v>
      </c>
      <c r="F20" s="165">
        <v>1.9</v>
      </c>
      <c r="G20" s="165">
        <v>2</v>
      </c>
      <c r="H20" s="165">
        <v>2</v>
      </c>
      <c r="I20" s="165">
        <v>2</v>
      </c>
      <c r="J20" s="165">
        <v>2.2000000000000002</v>
      </c>
      <c r="K20" s="165">
        <v>2.4</v>
      </c>
      <c r="L20" s="98">
        <v>2.4</v>
      </c>
      <c r="M20" s="98">
        <v>2.2999999999999998</v>
      </c>
      <c r="N20" s="98">
        <v>2.2999999999999998</v>
      </c>
      <c r="O20" s="98">
        <v>2.2000000000000002</v>
      </c>
      <c r="P20" s="98">
        <v>2.2000000000000002</v>
      </c>
      <c r="Q20" s="98">
        <v>2.1</v>
      </c>
    </row>
    <row r="21" spans="1:17" x14ac:dyDescent="0.25">
      <c r="A21" s="165"/>
      <c r="B21" s="165" t="s">
        <v>23</v>
      </c>
      <c r="C21" s="165">
        <v>0.3</v>
      </c>
      <c r="D21" s="165">
        <v>0.1</v>
      </c>
      <c r="E21" s="165">
        <v>0.2</v>
      </c>
      <c r="F21" s="165">
        <v>0.3</v>
      </c>
      <c r="G21" s="165">
        <v>0.4</v>
      </c>
      <c r="H21" s="165">
        <v>0.4</v>
      </c>
      <c r="I21" s="165">
        <v>0.4</v>
      </c>
      <c r="J21" s="165">
        <v>0.4</v>
      </c>
      <c r="K21" s="165">
        <v>0.4</v>
      </c>
      <c r="L21" s="98">
        <v>0.3</v>
      </c>
      <c r="M21" s="98">
        <v>0.3</v>
      </c>
      <c r="N21" s="98">
        <v>0.2</v>
      </c>
      <c r="O21" s="98">
        <v>0.2</v>
      </c>
      <c r="P21" s="98">
        <v>0.2</v>
      </c>
      <c r="Q21" s="98">
        <v>0.2</v>
      </c>
    </row>
    <row r="22" spans="1:17" x14ac:dyDescent="0.25">
      <c r="A22" s="165"/>
      <c r="B22" s="165" t="s">
        <v>24</v>
      </c>
      <c r="C22" s="165"/>
      <c r="D22" s="165"/>
      <c r="E22" s="165"/>
      <c r="F22" s="165">
        <v>-0.8</v>
      </c>
      <c r="G22" s="165">
        <v>-1</v>
      </c>
      <c r="H22" s="165">
        <v>-0.7</v>
      </c>
      <c r="I22" s="165">
        <v>-1</v>
      </c>
      <c r="J22" s="165">
        <v>-1</v>
      </c>
      <c r="K22" s="165">
        <v>-1.1000000000000001</v>
      </c>
      <c r="L22" s="98">
        <v>-1.1000000000000001</v>
      </c>
      <c r="M22" s="98">
        <v>-1.2</v>
      </c>
      <c r="N22" s="98">
        <v>-1.2</v>
      </c>
      <c r="O22" s="98">
        <v>-1.1000000000000001</v>
      </c>
      <c r="P22" s="98">
        <v>-1.2</v>
      </c>
      <c r="Q22" s="98">
        <v>-1.3</v>
      </c>
    </row>
    <row r="23" spans="1:17" x14ac:dyDescent="0.25">
      <c r="A23" s="165"/>
      <c r="B23" s="165" t="s">
        <v>25</v>
      </c>
      <c r="C23" s="165">
        <v>-0.5</v>
      </c>
      <c r="D23" s="165">
        <v>-0.4</v>
      </c>
      <c r="E23" s="165">
        <v>-0.4</v>
      </c>
      <c r="F23" s="165">
        <v>-0.4</v>
      </c>
      <c r="G23" s="165">
        <v>-0.4</v>
      </c>
      <c r="H23" s="165">
        <v>-0.4</v>
      </c>
      <c r="I23" s="165">
        <v>-0.2</v>
      </c>
      <c r="J23" s="165">
        <v>-0.2</v>
      </c>
      <c r="K23" s="165">
        <v>-0.2</v>
      </c>
      <c r="L23" s="98">
        <v>-0.2</v>
      </c>
      <c r="M23" s="98">
        <v>-0.2</v>
      </c>
      <c r="N23" s="98">
        <v>-0.3</v>
      </c>
      <c r="O23" s="98">
        <v>-0.2</v>
      </c>
      <c r="P23" s="98">
        <v>-0.3</v>
      </c>
      <c r="Q23" s="98">
        <v>-0.3</v>
      </c>
    </row>
    <row r="24" spans="1:17" x14ac:dyDescent="0.25">
      <c r="A24" s="98"/>
      <c r="B24" s="97" t="s">
        <v>14</v>
      </c>
      <c r="C24" s="99">
        <f>AVERAGE(C13:C23)</f>
        <v>1.0000000000000009E-2</v>
      </c>
      <c r="D24" s="99">
        <f t="shared" ref="D24:Q24" si="1">AVERAGE(D13:D23)</f>
        <v>0</v>
      </c>
      <c r="E24" s="99">
        <f t="shared" si="1"/>
        <v>8.0000000000000016E-2</v>
      </c>
      <c r="F24" s="99">
        <f t="shared" si="1"/>
        <v>-6.3636363636363671E-2</v>
      </c>
      <c r="G24" s="99">
        <f t="shared" si="1"/>
        <v>-7.2727272727272751E-2</v>
      </c>
      <c r="H24" s="99">
        <f t="shared" si="1"/>
        <v>-0.13636363636363635</v>
      </c>
      <c r="I24" s="99">
        <f t="shared" si="1"/>
        <v>-0.11818181818181818</v>
      </c>
      <c r="J24" s="99">
        <f t="shared" si="1"/>
        <v>-4.5454545454545449E-2</v>
      </c>
      <c r="K24" s="99">
        <f t="shared" si="1"/>
        <v>9.0909090909090731E-3</v>
      </c>
      <c r="L24" s="99">
        <f t="shared" si="1"/>
        <v>-9.0909090909091043E-3</v>
      </c>
      <c r="M24" s="99">
        <f t="shared" si="1"/>
        <v>-6.3636363636363658E-2</v>
      </c>
      <c r="N24" s="99">
        <f t="shared" si="1"/>
        <v>-6.3636363636363658E-2</v>
      </c>
      <c r="O24" s="99">
        <f t="shared" si="1"/>
        <v>-3.6363636363636362E-2</v>
      </c>
      <c r="P24" s="99">
        <f t="shared" si="1"/>
        <v>-6.3636363636363616E-2</v>
      </c>
      <c r="Q24" s="99">
        <f t="shared" si="1"/>
        <v>-5.4545454545454536E-2</v>
      </c>
    </row>
    <row r="25" spans="1:17" x14ac:dyDescent="0.25">
      <c r="A25" s="98"/>
      <c r="B25" s="98"/>
      <c r="C25" s="98"/>
      <c r="D25" s="98"/>
      <c r="E25" s="98"/>
      <c r="F25" s="98"/>
      <c r="G25" s="98"/>
      <c r="H25" s="98"/>
      <c r="I25" s="98"/>
      <c r="J25" s="98"/>
      <c r="K25" s="98"/>
      <c r="L25" s="98"/>
      <c r="M25" s="98"/>
      <c r="N25" s="98"/>
      <c r="O25" s="98"/>
      <c r="P25" s="98"/>
      <c r="Q25" s="98"/>
    </row>
    <row r="26" spans="1:17" x14ac:dyDescent="0.25">
      <c r="A26" s="97" t="s">
        <v>2</v>
      </c>
      <c r="B26" s="98"/>
      <c r="C26" s="98">
        <v>-1.3</v>
      </c>
      <c r="D26" s="98">
        <v>-1.2</v>
      </c>
      <c r="E26" s="98">
        <v>-1.2</v>
      </c>
      <c r="F26" s="98">
        <v>-1.3</v>
      </c>
      <c r="G26" s="98">
        <v>-1.2</v>
      </c>
      <c r="H26" s="98">
        <v>-1.6</v>
      </c>
      <c r="I26" s="98">
        <v>-1.5</v>
      </c>
      <c r="J26" s="98">
        <v>-1.5</v>
      </c>
      <c r="K26" s="98">
        <v>-1.5</v>
      </c>
      <c r="L26" s="98">
        <v>-1.5</v>
      </c>
      <c r="M26" s="98">
        <v>-1.6</v>
      </c>
      <c r="N26" s="98">
        <v>-1.7</v>
      </c>
      <c r="O26" s="98">
        <v>-1.6</v>
      </c>
      <c r="P26" s="98">
        <v>-1.5</v>
      </c>
      <c r="Q26" s="98">
        <v>-1.5</v>
      </c>
    </row>
  </sheetData>
  <mergeCells count="1">
    <mergeCell ref="A1:K1"/>
  </mergeCells>
  <pageMargins left="0.7" right="0.7" top="0.75" bottom="0.75" header="0.3" footer="0.3"/>
  <ignoredErrors>
    <ignoredError sqref="C11:Q11" formulaRange="1"/>
  </ignoredError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Q26"/>
  <sheetViews>
    <sheetView workbookViewId="0">
      <selection activeCell="K23" sqref="A1:K23"/>
    </sheetView>
  </sheetViews>
  <sheetFormatPr defaultRowHeight="15" x14ac:dyDescent="0.25"/>
  <sheetData>
    <row r="1" spans="1:17" ht="21" x14ac:dyDescent="0.35">
      <c r="A1" s="192" t="s">
        <v>119</v>
      </c>
      <c r="B1" s="192"/>
      <c r="C1" s="192"/>
      <c r="D1" s="192"/>
      <c r="E1" s="192"/>
      <c r="F1" s="192"/>
      <c r="G1" s="192"/>
      <c r="H1" s="192"/>
      <c r="I1" s="192"/>
      <c r="J1" s="192"/>
      <c r="K1" s="192"/>
      <c r="L1" s="101"/>
      <c r="M1" s="101"/>
      <c r="N1" s="101"/>
      <c r="O1" s="101"/>
      <c r="P1" s="101"/>
      <c r="Q1" s="101"/>
    </row>
    <row r="2" spans="1:17" x14ac:dyDescent="0.25">
      <c r="A2" s="168"/>
      <c r="B2" s="168"/>
      <c r="C2" s="168"/>
      <c r="D2" s="168"/>
      <c r="E2" s="168"/>
      <c r="F2" s="168"/>
      <c r="G2" s="168"/>
      <c r="H2" s="168"/>
      <c r="I2" s="168"/>
      <c r="J2" s="168"/>
      <c r="K2" s="168"/>
      <c r="L2" s="101"/>
      <c r="M2" s="101"/>
      <c r="N2" s="101"/>
      <c r="O2" s="101"/>
      <c r="P2" s="101"/>
      <c r="Q2" s="101"/>
    </row>
    <row r="3" spans="1:17" x14ac:dyDescent="0.25">
      <c r="A3" s="168"/>
      <c r="B3" s="168"/>
      <c r="C3" s="169">
        <v>1996</v>
      </c>
      <c r="D3" s="169">
        <v>1998</v>
      </c>
      <c r="E3" s="169">
        <v>2000</v>
      </c>
      <c r="F3" s="169">
        <v>2002</v>
      </c>
      <c r="G3" s="169">
        <v>2003</v>
      </c>
      <c r="H3" s="169">
        <v>2004</v>
      </c>
      <c r="I3" s="169">
        <v>2005</v>
      </c>
      <c r="J3" s="169">
        <v>2006</v>
      </c>
      <c r="K3" s="169">
        <v>2007</v>
      </c>
      <c r="L3" s="100">
        <v>2008</v>
      </c>
      <c r="M3" s="100">
        <v>2009</v>
      </c>
      <c r="N3" s="100">
        <v>2010</v>
      </c>
      <c r="O3" s="100">
        <v>2011</v>
      </c>
      <c r="P3" s="100">
        <v>2012</v>
      </c>
      <c r="Q3" s="100">
        <v>2013</v>
      </c>
    </row>
    <row r="4" spans="1:17" x14ac:dyDescent="0.25">
      <c r="A4" s="169" t="s">
        <v>6</v>
      </c>
      <c r="B4" s="168" t="s">
        <v>7</v>
      </c>
      <c r="C4" s="168">
        <v>1.4</v>
      </c>
      <c r="D4" s="168">
        <v>1.6</v>
      </c>
      <c r="E4" s="168">
        <v>1.5</v>
      </c>
      <c r="F4" s="168">
        <v>1.6</v>
      </c>
      <c r="G4" s="168">
        <v>1.5</v>
      </c>
      <c r="H4" s="168">
        <v>1.6</v>
      </c>
      <c r="I4" s="168">
        <v>1.6</v>
      </c>
      <c r="J4" s="168">
        <v>1.5</v>
      </c>
      <c r="K4" s="168">
        <v>1.6</v>
      </c>
      <c r="L4" s="101">
        <v>1.6</v>
      </c>
      <c r="M4" s="101">
        <v>1.7</v>
      </c>
      <c r="N4" s="101">
        <v>1.7</v>
      </c>
      <c r="O4" s="101">
        <v>1.7</v>
      </c>
      <c r="P4" s="101">
        <v>1.7</v>
      </c>
      <c r="Q4" s="101">
        <v>1.7</v>
      </c>
    </row>
    <row r="5" spans="1:17" x14ac:dyDescent="0.25">
      <c r="A5" s="168"/>
      <c r="B5" s="168" t="s">
        <v>8</v>
      </c>
      <c r="C5" s="168">
        <v>0.9</v>
      </c>
      <c r="D5" s="168">
        <v>0.8</v>
      </c>
      <c r="E5" s="168">
        <v>0.9</v>
      </c>
      <c r="F5" s="168">
        <v>1</v>
      </c>
      <c r="G5" s="168">
        <v>1.2</v>
      </c>
      <c r="H5" s="168">
        <v>1.2</v>
      </c>
      <c r="I5" s="168">
        <v>1.2</v>
      </c>
      <c r="J5" s="168">
        <v>1.2</v>
      </c>
      <c r="K5" s="168">
        <v>1.3</v>
      </c>
      <c r="L5" s="101">
        <v>1.3</v>
      </c>
      <c r="M5" s="101">
        <v>1.2</v>
      </c>
      <c r="N5" s="101">
        <v>1.3</v>
      </c>
      <c r="O5" s="101">
        <v>1.1000000000000001</v>
      </c>
      <c r="P5" s="101">
        <v>1.1000000000000001</v>
      </c>
      <c r="Q5" s="101">
        <v>1.1000000000000001</v>
      </c>
    </row>
    <row r="6" spans="1:17" x14ac:dyDescent="0.25">
      <c r="A6" s="168"/>
      <c r="B6" s="168" t="s">
        <v>9</v>
      </c>
      <c r="C6" s="168">
        <v>1.4</v>
      </c>
      <c r="D6" s="168">
        <v>1.2</v>
      </c>
      <c r="E6" s="168">
        <v>1.5</v>
      </c>
      <c r="F6" s="168">
        <v>1.5</v>
      </c>
      <c r="G6" s="168">
        <v>1.5</v>
      </c>
      <c r="H6" s="168">
        <v>1.5</v>
      </c>
      <c r="I6" s="168">
        <v>1.5</v>
      </c>
      <c r="J6" s="168">
        <v>1.6</v>
      </c>
      <c r="K6" s="168">
        <v>1.6</v>
      </c>
      <c r="L6" s="101">
        <v>1.5</v>
      </c>
      <c r="M6" s="101">
        <v>1.5</v>
      </c>
      <c r="N6" s="101">
        <v>1.6</v>
      </c>
      <c r="O6" s="101">
        <v>1.6</v>
      </c>
      <c r="P6" s="101">
        <v>1.5</v>
      </c>
      <c r="Q6" s="101">
        <v>1.6</v>
      </c>
    </row>
    <row r="7" spans="1:17" x14ac:dyDescent="0.25">
      <c r="A7" s="168"/>
      <c r="B7" s="168" t="s">
        <v>10</v>
      </c>
      <c r="C7" s="168">
        <v>0.8</v>
      </c>
      <c r="D7" s="168">
        <v>0.7</v>
      </c>
      <c r="E7" s="168">
        <v>0.8</v>
      </c>
      <c r="F7" s="168">
        <v>0.9</v>
      </c>
      <c r="G7" s="168">
        <v>1.1000000000000001</v>
      </c>
      <c r="H7" s="168">
        <v>1.1000000000000001</v>
      </c>
      <c r="I7" s="168">
        <v>1</v>
      </c>
      <c r="J7" s="168">
        <v>0.9</v>
      </c>
      <c r="K7" s="168">
        <v>0.9</v>
      </c>
      <c r="L7" s="101">
        <v>1</v>
      </c>
      <c r="M7" s="101">
        <v>0.9</v>
      </c>
      <c r="N7" s="101">
        <v>0.9</v>
      </c>
      <c r="O7" s="101">
        <v>0.7</v>
      </c>
      <c r="P7" s="101">
        <v>0.7</v>
      </c>
      <c r="Q7" s="101">
        <v>0.8</v>
      </c>
    </row>
    <row r="8" spans="1:17" x14ac:dyDescent="0.25">
      <c r="A8" s="168"/>
      <c r="B8" s="168" t="s">
        <v>11</v>
      </c>
      <c r="C8" s="168">
        <v>0.7</v>
      </c>
      <c r="D8" s="168">
        <v>0.6</v>
      </c>
      <c r="E8" s="168">
        <v>0.8</v>
      </c>
      <c r="F8" s="168">
        <v>0.5</v>
      </c>
      <c r="G8" s="168">
        <v>1.1000000000000001</v>
      </c>
      <c r="H8" s="168">
        <v>1.1000000000000001</v>
      </c>
      <c r="I8" s="168">
        <v>1.2</v>
      </c>
      <c r="J8" s="168">
        <v>1.3</v>
      </c>
      <c r="K8" s="168">
        <v>1.1000000000000001</v>
      </c>
      <c r="L8" s="101">
        <v>1.1000000000000001</v>
      </c>
      <c r="M8" s="101">
        <v>1.1000000000000001</v>
      </c>
      <c r="N8" s="101">
        <v>1</v>
      </c>
      <c r="O8" s="101">
        <v>1.1000000000000001</v>
      </c>
      <c r="P8" s="101">
        <v>1.1000000000000001</v>
      </c>
      <c r="Q8" s="101">
        <v>1.1000000000000001</v>
      </c>
    </row>
    <row r="9" spans="1:17" x14ac:dyDescent="0.25">
      <c r="A9" s="168"/>
      <c r="B9" s="168" t="s">
        <v>12</v>
      </c>
      <c r="C9" s="168">
        <v>2</v>
      </c>
      <c r="D9" s="168">
        <v>2</v>
      </c>
      <c r="E9" s="168">
        <v>1.8</v>
      </c>
      <c r="F9" s="168">
        <v>1.7</v>
      </c>
      <c r="G9" s="168">
        <v>1.7</v>
      </c>
      <c r="H9" s="168">
        <v>1.8</v>
      </c>
      <c r="I9" s="168">
        <v>1.6</v>
      </c>
      <c r="J9" s="168">
        <v>1.8</v>
      </c>
      <c r="K9" s="168">
        <v>1.9</v>
      </c>
      <c r="L9" s="101">
        <v>1.8</v>
      </c>
      <c r="M9" s="101">
        <v>1.6</v>
      </c>
      <c r="N9" s="101">
        <v>1.7</v>
      </c>
      <c r="O9" s="101">
        <v>1.7</v>
      </c>
      <c r="P9" s="101">
        <v>1.6</v>
      </c>
      <c r="Q9" s="101">
        <v>1.8</v>
      </c>
    </row>
    <row r="10" spans="1:17" x14ac:dyDescent="0.25">
      <c r="A10" s="168"/>
      <c r="B10" s="168" t="s">
        <v>13</v>
      </c>
      <c r="C10" s="168">
        <v>1.6</v>
      </c>
      <c r="D10" s="168">
        <v>1.6</v>
      </c>
      <c r="E10" s="168">
        <v>1.7</v>
      </c>
      <c r="F10" s="168">
        <v>1.6</v>
      </c>
      <c r="G10" s="168">
        <v>1.6</v>
      </c>
      <c r="H10" s="168">
        <v>1.6</v>
      </c>
      <c r="I10" s="168">
        <v>1.6</v>
      </c>
      <c r="J10" s="168">
        <v>1.6</v>
      </c>
      <c r="K10" s="168">
        <v>1.5</v>
      </c>
      <c r="L10" s="101">
        <v>1.5</v>
      </c>
      <c r="M10" s="101">
        <v>1.4</v>
      </c>
      <c r="N10" s="101">
        <v>1.4</v>
      </c>
      <c r="O10" s="101">
        <v>1.4</v>
      </c>
      <c r="P10" s="101">
        <v>1.3</v>
      </c>
      <c r="Q10" s="101">
        <v>1.3</v>
      </c>
    </row>
    <row r="11" spans="1:17" x14ac:dyDescent="0.25">
      <c r="A11" s="168"/>
      <c r="B11" s="169" t="s">
        <v>14</v>
      </c>
      <c r="C11" s="170">
        <f>AVERAGE(C4:C10)</f>
        <v>1.2571428571428573</v>
      </c>
      <c r="D11" s="170">
        <f t="shared" ref="D11:Q11" si="0">AVERAGE(D4:D10)</f>
        <v>1.2142857142857142</v>
      </c>
      <c r="E11" s="170">
        <f t="shared" si="0"/>
        <v>1.2857142857142858</v>
      </c>
      <c r="F11" s="170">
        <f t="shared" si="0"/>
        <v>1.2571428571428573</v>
      </c>
      <c r="G11" s="170">
        <f t="shared" si="0"/>
        <v>1.3857142857142857</v>
      </c>
      <c r="H11" s="170">
        <f t="shared" si="0"/>
        <v>1.4142857142857144</v>
      </c>
      <c r="I11" s="170">
        <f t="shared" si="0"/>
        <v>1.3857142857142857</v>
      </c>
      <c r="J11" s="170">
        <f t="shared" si="0"/>
        <v>1.4142857142857144</v>
      </c>
      <c r="K11" s="170">
        <f t="shared" si="0"/>
        <v>1.4142857142857144</v>
      </c>
      <c r="L11" s="102">
        <f t="shared" si="0"/>
        <v>1.4000000000000001</v>
      </c>
      <c r="M11" s="102">
        <f t="shared" si="0"/>
        <v>1.342857142857143</v>
      </c>
      <c r="N11" s="102">
        <f t="shared" si="0"/>
        <v>1.3714285714285714</v>
      </c>
      <c r="O11" s="102">
        <f t="shared" si="0"/>
        <v>1.3285714285714287</v>
      </c>
      <c r="P11" s="102">
        <f t="shared" si="0"/>
        <v>1.2857142857142858</v>
      </c>
      <c r="Q11" s="102">
        <f t="shared" si="0"/>
        <v>1.3428571428571432</v>
      </c>
    </row>
    <row r="12" spans="1:17" x14ac:dyDescent="0.25">
      <c r="A12" s="168"/>
      <c r="B12" s="168"/>
      <c r="C12" s="168"/>
      <c r="D12" s="168"/>
      <c r="E12" s="168"/>
      <c r="F12" s="168"/>
      <c r="G12" s="168"/>
      <c r="H12" s="168"/>
      <c r="I12" s="168"/>
      <c r="J12" s="168"/>
      <c r="K12" s="168"/>
      <c r="L12" s="101"/>
      <c r="M12" s="101"/>
      <c r="N12" s="101"/>
      <c r="O12" s="101"/>
      <c r="P12" s="101"/>
      <c r="Q12" s="101"/>
    </row>
    <row r="13" spans="1:17" x14ac:dyDescent="0.25">
      <c r="A13" s="169" t="s">
        <v>15</v>
      </c>
      <c r="B13" s="168" t="s">
        <v>16</v>
      </c>
      <c r="C13" s="168">
        <v>1.5</v>
      </c>
      <c r="D13" s="168">
        <v>0.9</v>
      </c>
      <c r="E13" s="168">
        <v>0.9</v>
      </c>
      <c r="F13" s="168">
        <v>1.1000000000000001</v>
      </c>
      <c r="G13" s="168">
        <v>1</v>
      </c>
      <c r="H13" s="168">
        <v>1.2</v>
      </c>
      <c r="I13" s="168">
        <v>0.9</v>
      </c>
      <c r="J13" s="168">
        <v>0.9</v>
      </c>
      <c r="K13" s="168">
        <v>1</v>
      </c>
      <c r="L13" s="101">
        <v>0.8</v>
      </c>
      <c r="M13" s="101">
        <v>1.1000000000000001</v>
      </c>
      <c r="N13" s="101">
        <v>1.1000000000000001</v>
      </c>
      <c r="O13" s="101">
        <v>1.2</v>
      </c>
      <c r="P13" s="101">
        <v>1.2</v>
      </c>
      <c r="Q13" s="101">
        <v>1.1000000000000001</v>
      </c>
    </row>
    <row r="14" spans="1:17" x14ac:dyDescent="0.25">
      <c r="A14" s="168"/>
      <c r="B14" s="168" t="s">
        <v>17</v>
      </c>
      <c r="C14" s="168">
        <v>-0.1</v>
      </c>
      <c r="D14" s="168">
        <v>-0.2</v>
      </c>
      <c r="E14" s="168">
        <v>-0.2</v>
      </c>
      <c r="F14" s="168">
        <v>-0.3</v>
      </c>
      <c r="G14" s="168">
        <v>-0.5</v>
      </c>
      <c r="H14" s="168">
        <v>-0.5</v>
      </c>
      <c r="I14" s="168">
        <v>-0.5</v>
      </c>
      <c r="J14" s="168">
        <v>-0.6</v>
      </c>
      <c r="K14" s="168">
        <v>-0.5</v>
      </c>
      <c r="L14" s="101">
        <v>-0.4</v>
      </c>
      <c r="M14" s="101">
        <v>-0.5</v>
      </c>
      <c r="N14" s="101">
        <v>-0.5</v>
      </c>
      <c r="O14" s="101">
        <v>-0.6</v>
      </c>
      <c r="P14" s="101">
        <v>-0.3</v>
      </c>
      <c r="Q14" s="101">
        <v>-0.4</v>
      </c>
    </row>
    <row r="15" spans="1:17" x14ac:dyDescent="0.25">
      <c r="A15" s="168"/>
      <c r="B15" s="168" t="s">
        <v>18</v>
      </c>
      <c r="C15" s="168">
        <v>0.2</v>
      </c>
      <c r="D15" s="168">
        <v>-0.3</v>
      </c>
      <c r="E15" s="168">
        <v>-0.2</v>
      </c>
      <c r="F15" s="168">
        <v>-0.6</v>
      </c>
      <c r="G15" s="168">
        <v>-0.8</v>
      </c>
      <c r="H15" s="168">
        <v>-0.7</v>
      </c>
      <c r="I15" s="168">
        <v>-0.5</v>
      </c>
      <c r="J15" s="168">
        <v>-0.3</v>
      </c>
      <c r="K15" s="168">
        <v>-0.3</v>
      </c>
      <c r="L15" s="101">
        <v>-0.3</v>
      </c>
      <c r="M15" s="101">
        <v>-0.3</v>
      </c>
      <c r="N15" s="101">
        <v>-0.4</v>
      </c>
      <c r="O15" s="101">
        <v>-0.3</v>
      </c>
      <c r="P15" s="101">
        <v>-0.3</v>
      </c>
      <c r="Q15" s="101">
        <v>-0.2</v>
      </c>
    </row>
    <row r="16" spans="1:17" x14ac:dyDescent="0.25">
      <c r="A16" s="168"/>
      <c r="B16" s="168" t="s">
        <v>19</v>
      </c>
      <c r="C16" s="168">
        <v>-1.3</v>
      </c>
      <c r="D16" s="168">
        <v>-1</v>
      </c>
      <c r="E16" s="168">
        <v>-1.5</v>
      </c>
      <c r="F16" s="168">
        <v>-1.4</v>
      </c>
      <c r="G16" s="168">
        <v>-1.5</v>
      </c>
      <c r="H16" s="168">
        <v>-1.3</v>
      </c>
      <c r="I16" s="168">
        <v>-1.3</v>
      </c>
      <c r="J16" s="168">
        <v>-1.3</v>
      </c>
      <c r="K16" s="168">
        <v>-1.2</v>
      </c>
      <c r="L16" s="101">
        <v>-1.1000000000000001</v>
      </c>
      <c r="M16" s="101">
        <v>-1.1000000000000001</v>
      </c>
      <c r="N16" s="101">
        <v>-1</v>
      </c>
      <c r="O16" s="101">
        <v>-1</v>
      </c>
      <c r="P16" s="101">
        <v>-0.8</v>
      </c>
      <c r="Q16" s="101">
        <v>-0.8</v>
      </c>
    </row>
    <row r="17" spans="1:17" x14ac:dyDescent="0.25">
      <c r="A17" s="168"/>
      <c r="B17" s="168" t="s">
        <v>20</v>
      </c>
      <c r="C17" s="168">
        <v>0.7</v>
      </c>
      <c r="D17" s="168">
        <v>0.5</v>
      </c>
      <c r="E17" s="168">
        <v>0.5</v>
      </c>
      <c r="F17" s="168">
        <v>0.5</v>
      </c>
      <c r="G17" s="168">
        <v>0.6</v>
      </c>
      <c r="H17" s="168">
        <v>0.5</v>
      </c>
      <c r="I17" s="168">
        <v>0.6</v>
      </c>
      <c r="J17" s="168">
        <v>0.6</v>
      </c>
      <c r="K17" s="168">
        <v>0.5</v>
      </c>
      <c r="L17" s="101">
        <v>0.4</v>
      </c>
      <c r="M17" s="101">
        <v>0.3</v>
      </c>
      <c r="N17" s="101">
        <v>0.6</v>
      </c>
      <c r="O17" s="101">
        <v>0.6</v>
      </c>
      <c r="P17" s="101">
        <v>0.5</v>
      </c>
      <c r="Q17" s="101">
        <v>0.6</v>
      </c>
    </row>
    <row r="18" spans="1:17" x14ac:dyDescent="0.25">
      <c r="A18" s="168"/>
      <c r="B18" s="168" t="s">
        <v>2</v>
      </c>
      <c r="C18" s="168">
        <v>-1.8</v>
      </c>
      <c r="D18" s="168">
        <v>-1.9</v>
      </c>
      <c r="E18" s="168">
        <v>-2.1</v>
      </c>
      <c r="F18" s="168">
        <v>-2.1</v>
      </c>
      <c r="G18" s="168">
        <v>-2</v>
      </c>
      <c r="H18" s="168">
        <v>-2.2999999999999998</v>
      </c>
      <c r="I18" s="168">
        <v>-2.2000000000000002</v>
      </c>
      <c r="J18" s="168">
        <v>-2.2000000000000002</v>
      </c>
      <c r="K18" s="168">
        <v>-2.2000000000000002</v>
      </c>
      <c r="L18" s="101">
        <v>-2.2000000000000002</v>
      </c>
      <c r="M18" s="101">
        <v>-2.2999999999999998</v>
      </c>
      <c r="N18" s="101">
        <v>-2.2000000000000002</v>
      </c>
      <c r="O18" s="101">
        <v>-2.1</v>
      </c>
      <c r="P18" s="101">
        <v>-1.9</v>
      </c>
      <c r="Q18" s="101">
        <v>-1.5</v>
      </c>
    </row>
    <row r="19" spans="1:17" x14ac:dyDescent="0.25">
      <c r="A19" s="168"/>
      <c r="B19" s="168" t="s">
        <v>21</v>
      </c>
      <c r="C19" s="168">
        <v>0.3</v>
      </c>
      <c r="D19" s="168">
        <v>0.3</v>
      </c>
      <c r="E19" s="168">
        <v>0.2</v>
      </c>
      <c r="F19" s="168">
        <v>-0.1</v>
      </c>
      <c r="G19" s="168">
        <v>0</v>
      </c>
      <c r="H19" s="168">
        <v>-0.3</v>
      </c>
      <c r="I19" s="168">
        <v>-0.1</v>
      </c>
      <c r="J19" s="168">
        <v>-0.2</v>
      </c>
      <c r="K19" s="168">
        <v>-0.1</v>
      </c>
      <c r="L19" s="101">
        <v>-0.1</v>
      </c>
      <c r="M19" s="101">
        <v>-0.1</v>
      </c>
      <c r="N19" s="101">
        <v>-0.2</v>
      </c>
      <c r="O19" s="101">
        <v>-0.2</v>
      </c>
      <c r="P19" s="101">
        <v>-0.1</v>
      </c>
      <c r="Q19" s="101">
        <v>-0.1</v>
      </c>
    </row>
    <row r="20" spans="1:17" x14ac:dyDescent="0.25">
      <c r="A20" s="168"/>
      <c r="B20" s="168" t="s">
        <v>22</v>
      </c>
      <c r="C20" s="168">
        <v>2.2000000000000002</v>
      </c>
      <c r="D20" s="168">
        <v>2.2000000000000002</v>
      </c>
      <c r="E20" s="168">
        <v>2.1</v>
      </c>
      <c r="F20" s="168">
        <v>1.9</v>
      </c>
      <c r="G20" s="168">
        <v>1.8</v>
      </c>
      <c r="H20" s="168">
        <v>1.8</v>
      </c>
      <c r="I20" s="168">
        <v>1.8</v>
      </c>
      <c r="J20" s="168">
        <v>1.8</v>
      </c>
      <c r="K20" s="168">
        <v>1.8</v>
      </c>
      <c r="L20" s="101">
        <v>1.9</v>
      </c>
      <c r="M20" s="101">
        <v>1.8</v>
      </c>
      <c r="N20" s="101">
        <v>1.8</v>
      </c>
      <c r="O20" s="101">
        <v>1.8</v>
      </c>
      <c r="P20" s="101">
        <v>2</v>
      </c>
      <c r="Q20" s="101">
        <v>2</v>
      </c>
    </row>
    <row r="21" spans="1:17" x14ac:dyDescent="0.25">
      <c r="A21" s="168"/>
      <c r="B21" s="168" t="s">
        <v>23</v>
      </c>
      <c r="C21" s="168">
        <v>0.2</v>
      </c>
      <c r="D21" s="168">
        <v>0.1</v>
      </c>
      <c r="E21" s="168">
        <v>0.5</v>
      </c>
      <c r="F21" s="168">
        <v>0.2</v>
      </c>
      <c r="G21" s="168">
        <v>0.4</v>
      </c>
      <c r="H21" s="168">
        <v>0.3</v>
      </c>
      <c r="I21" s="168">
        <v>0.5</v>
      </c>
      <c r="J21" s="168">
        <v>0.3</v>
      </c>
      <c r="K21" s="168">
        <v>0.1</v>
      </c>
      <c r="L21" s="101">
        <v>0.2</v>
      </c>
      <c r="M21" s="101">
        <v>0.2</v>
      </c>
      <c r="N21" s="101">
        <v>0.2</v>
      </c>
      <c r="O21" s="101">
        <v>0.2</v>
      </c>
      <c r="P21" s="101">
        <v>0.2</v>
      </c>
      <c r="Q21" s="101">
        <v>0.2</v>
      </c>
    </row>
    <row r="22" spans="1:17" x14ac:dyDescent="0.25">
      <c r="A22" s="168"/>
      <c r="B22" s="168" t="s">
        <v>24</v>
      </c>
      <c r="C22" s="168"/>
      <c r="D22" s="168"/>
      <c r="E22" s="168"/>
      <c r="F22" s="168">
        <v>-1.3</v>
      </c>
      <c r="G22" s="168">
        <v>-1.3</v>
      </c>
      <c r="H22" s="168">
        <v>-1.1000000000000001</v>
      </c>
      <c r="I22" s="168">
        <v>-1.1000000000000001</v>
      </c>
      <c r="J22" s="168">
        <v>-1.5</v>
      </c>
      <c r="K22" s="168">
        <v>-1.6</v>
      </c>
      <c r="L22" s="101">
        <v>-1.4</v>
      </c>
      <c r="M22" s="101">
        <v>-1.1000000000000001</v>
      </c>
      <c r="N22" s="101">
        <v>-1.1000000000000001</v>
      </c>
      <c r="O22" s="101">
        <v>-1</v>
      </c>
      <c r="P22" s="101">
        <v>-1</v>
      </c>
      <c r="Q22" s="101">
        <v>-1</v>
      </c>
    </row>
    <row r="23" spans="1:17" x14ac:dyDescent="0.25">
      <c r="A23" s="168"/>
      <c r="B23" s="168" t="s">
        <v>25</v>
      </c>
      <c r="C23" s="168">
        <v>-0.5</v>
      </c>
      <c r="D23" s="168">
        <v>-0.7</v>
      </c>
      <c r="E23" s="168">
        <v>-0.7</v>
      </c>
      <c r="F23" s="168">
        <v>-0.7</v>
      </c>
      <c r="G23" s="168">
        <v>-0.6</v>
      </c>
      <c r="H23" s="168">
        <v>-0.5</v>
      </c>
      <c r="I23" s="168">
        <v>-0.6</v>
      </c>
      <c r="J23" s="168">
        <v>-0.6</v>
      </c>
      <c r="K23" s="168">
        <v>-0.5</v>
      </c>
      <c r="L23" s="101">
        <v>-0.6</v>
      </c>
      <c r="M23" s="101">
        <v>-0.6</v>
      </c>
      <c r="N23" s="101">
        <v>-0.6</v>
      </c>
      <c r="O23" s="101">
        <v>-0.6</v>
      </c>
      <c r="P23" s="101">
        <v>-0.7</v>
      </c>
      <c r="Q23" s="101">
        <v>-0.7</v>
      </c>
    </row>
    <row r="24" spans="1:17" x14ac:dyDescent="0.25">
      <c r="A24" s="101"/>
      <c r="B24" s="100" t="s">
        <v>14</v>
      </c>
      <c r="C24" s="102">
        <f>AVERAGE(C13:C23)</f>
        <v>0.13999999999999999</v>
      </c>
      <c r="D24" s="102">
        <f t="shared" ref="D24:Q24" si="1">AVERAGE(D13:D23)</f>
        <v>-9.9999999999999759E-3</v>
      </c>
      <c r="E24" s="102">
        <f t="shared" si="1"/>
        <v>-4.9999999999999975E-2</v>
      </c>
      <c r="F24" s="102">
        <f t="shared" si="1"/>
        <v>-0.25454545454545452</v>
      </c>
      <c r="G24" s="102">
        <f t="shared" si="1"/>
        <v>-0.26363636363636361</v>
      </c>
      <c r="H24" s="102">
        <f t="shared" si="1"/>
        <v>-0.26363636363636361</v>
      </c>
      <c r="I24" s="102">
        <f t="shared" si="1"/>
        <v>-0.22727272727272727</v>
      </c>
      <c r="J24" s="102">
        <f t="shared" si="1"/>
        <v>-0.28181818181818186</v>
      </c>
      <c r="K24" s="102">
        <f t="shared" si="1"/>
        <v>-0.27272727272727276</v>
      </c>
      <c r="L24" s="102">
        <f t="shared" si="1"/>
        <v>-0.25454545454545457</v>
      </c>
      <c r="M24" s="102">
        <f t="shared" si="1"/>
        <v>-0.23636363636363636</v>
      </c>
      <c r="N24" s="102">
        <f t="shared" si="1"/>
        <v>-0.20909090909090916</v>
      </c>
      <c r="O24" s="102">
        <f t="shared" si="1"/>
        <v>-0.18181818181818185</v>
      </c>
      <c r="P24" s="102">
        <f t="shared" si="1"/>
        <v>-0.10909090909090911</v>
      </c>
      <c r="Q24" s="102">
        <f t="shared" si="1"/>
        <v>-7.2727272727272751E-2</v>
      </c>
    </row>
    <row r="25" spans="1:17" x14ac:dyDescent="0.25">
      <c r="A25" s="101"/>
      <c r="B25" s="101"/>
      <c r="C25" s="101"/>
      <c r="D25" s="101"/>
      <c r="E25" s="101"/>
      <c r="F25" s="101"/>
      <c r="G25" s="101"/>
      <c r="H25" s="101"/>
      <c r="I25" s="101"/>
      <c r="J25" s="101"/>
      <c r="K25" s="101"/>
      <c r="L25" s="101"/>
      <c r="M25" s="101"/>
      <c r="N25" s="101"/>
      <c r="O25" s="101"/>
      <c r="P25" s="101"/>
      <c r="Q25" s="101"/>
    </row>
    <row r="26" spans="1:17" x14ac:dyDescent="0.25">
      <c r="A26" s="100" t="s">
        <v>2</v>
      </c>
      <c r="B26" s="101"/>
      <c r="C26" s="101">
        <v>-1.8</v>
      </c>
      <c r="D26" s="101">
        <v>-1.9</v>
      </c>
      <c r="E26" s="101">
        <v>-2.1</v>
      </c>
      <c r="F26" s="101">
        <v>-2.1</v>
      </c>
      <c r="G26" s="101">
        <v>-2</v>
      </c>
      <c r="H26" s="101">
        <v>-2.2999999999999998</v>
      </c>
      <c r="I26" s="101">
        <v>-2.2000000000000002</v>
      </c>
      <c r="J26" s="101">
        <v>-2.2000000000000002</v>
      </c>
      <c r="K26" s="101">
        <v>-2.2000000000000002</v>
      </c>
      <c r="L26" s="101">
        <v>-2.2000000000000002</v>
      </c>
      <c r="M26" s="101">
        <v>-2.2999999999999998</v>
      </c>
      <c r="N26" s="101">
        <v>-2.2000000000000002</v>
      </c>
      <c r="O26" s="101">
        <v>-2.1</v>
      </c>
      <c r="P26" s="101">
        <v>-1.9</v>
      </c>
      <c r="Q26" s="101">
        <v>-1.5</v>
      </c>
    </row>
  </sheetData>
  <mergeCells count="1">
    <mergeCell ref="A1:K1"/>
  </mergeCells>
  <pageMargins left="0.7" right="0.7" top="0.75" bottom="0.75" header="0.3" footer="0.3"/>
  <ignoredErrors>
    <ignoredError sqref="C11:Q11" formulaRange="1"/>
  </ignoredError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Q26"/>
  <sheetViews>
    <sheetView workbookViewId="0">
      <selection activeCell="K23" sqref="A1:K23"/>
    </sheetView>
  </sheetViews>
  <sheetFormatPr defaultRowHeight="15" x14ac:dyDescent="0.25"/>
  <sheetData>
    <row r="1" spans="1:17" ht="21" x14ac:dyDescent="0.35">
      <c r="A1" s="192" t="s">
        <v>119</v>
      </c>
      <c r="B1" s="192"/>
      <c r="C1" s="192"/>
      <c r="D1" s="192"/>
      <c r="E1" s="192"/>
      <c r="F1" s="192"/>
      <c r="G1" s="192"/>
      <c r="H1" s="192"/>
      <c r="I1" s="192"/>
      <c r="J1" s="192"/>
      <c r="K1" s="192"/>
      <c r="L1" s="98"/>
      <c r="M1" s="98"/>
      <c r="N1" s="98"/>
      <c r="O1" s="98"/>
      <c r="P1" s="98"/>
      <c r="Q1" s="98"/>
    </row>
    <row r="2" spans="1:17" x14ac:dyDescent="0.25">
      <c r="A2" s="165"/>
      <c r="B2" s="165"/>
      <c r="C2" s="165"/>
      <c r="D2" s="165"/>
      <c r="E2" s="165"/>
      <c r="F2" s="165"/>
      <c r="G2" s="165"/>
      <c r="H2" s="165"/>
      <c r="I2" s="165"/>
      <c r="J2" s="165"/>
      <c r="K2" s="165"/>
      <c r="L2" s="98"/>
      <c r="M2" s="98"/>
      <c r="N2" s="98"/>
      <c r="O2" s="98"/>
      <c r="P2" s="98"/>
      <c r="Q2" s="98"/>
    </row>
    <row r="3" spans="1:17" x14ac:dyDescent="0.25">
      <c r="A3" s="165"/>
      <c r="B3" s="165"/>
      <c r="C3" s="166">
        <v>1996</v>
      </c>
      <c r="D3" s="166">
        <v>1998</v>
      </c>
      <c r="E3" s="166">
        <v>2000</v>
      </c>
      <c r="F3" s="166">
        <v>2002</v>
      </c>
      <c r="G3" s="166">
        <v>2003</v>
      </c>
      <c r="H3" s="166">
        <v>2004</v>
      </c>
      <c r="I3" s="166">
        <v>2005</v>
      </c>
      <c r="J3" s="166">
        <v>2006</v>
      </c>
      <c r="K3" s="166">
        <v>2007</v>
      </c>
      <c r="L3" s="97">
        <v>2008</v>
      </c>
      <c r="M3" s="97">
        <v>2009</v>
      </c>
      <c r="N3" s="97">
        <v>2010</v>
      </c>
      <c r="O3" s="97">
        <v>2011</v>
      </c>
      <c r="P3" s="97">
        <v>2012</v>
      </c>
      <c r="Q3" s="97">
        <v>2013</v>
      </c>
    </row>
    <row r="4" spans="1:17" x14ac:dyDescent="0.25">
      <c r="A4" s="166" t="s">
        <v>6</v>
      </c>
      <c r="B4" s="165" t="s">
        <v>7</v>
      </c>
      <c r="C4" s="165">
        <v>1.6</v>
      </c>
      <c r="D4" s="165">
        <v>1.7</v>
      </c>
      <c r="E4" s="165">
        <v>1.7</v>
      </c>
      <c r="F4" s="165">
        <v>1.7</v>
      </c>
      <c r="G4" s="165">
        <v>1.7</v>
      </c>
      <c r="H4" s="165">
        <v>1.7</v>
      </c>
      <c r="I4" s="165">
        <v>1.7</v>
      </c>
      <c r="J4" s="165">
        <v>1.8</v>
      </c>
      <c r="K4" s="165">
        <v>1.8</v>
      </c>
      <c r="L4" s="98">
        <v>1.8</v>
      </c>
      <c r="M4" s="98">
        <v>1.8</v>
      </c>
      <c r="N4" s="98">
        <v>1.8</v>
      </c>
      <c r="O4" s="98">
        <v>1.7</v>
      </c>
      <c r="P4" s="98">
        <v>1.8</v>
      </c>
      <c r="Q4" s="98">
        <v>1.7</v>
      </c>
    </row>
    <row r="5" spans="1:17" x14ac:dyDescent="0.25">
      <c r="A5" s="165"/>
      <c r="B5" s="165" t="s">
        <v>8</v>
      </c>
      <c r="C5" s="165">
        <v>1.4</v>
      </c>
      <c r="D5" s="165">
        <v>1.4</v>
      </c>
      <c r="E5" s="165">
        <v>1.4</v>
      </c>
      <c r="F5" s="165">
        <v>1.2</v>
      </c>
      <c r="G5" s="165">
        <v>1.3</v>
      </c>
      <c r="H5" s="165">
        <v>1.5</v>
      </c>
      <c r="I5" s="165">
        <v>1.4</v>
      </c>
      <c r="J5" s="165">
        <v>1.4</v>
      </c>
      <c r="K5" s="165">
        <v>1.4</v>
      </c>
      <c r="L5" s="98">
        <v>1.5</v>
      </c>
      <c r="M5" s="98">
        <v>1.4</v>
      </c>
      <c r="N5" s="98">
        <v>1.5</v>
      </c>
      <c r="O5" s="98">
        <v>1.4</v>
      </c>
      <c r="P5" s="98">
        <v>1.4</v>
      </c>
      <c r="Q5" s="98">
        <v>1.4</v>
      </c>
    </row>
    <row r="6" spans="1:17" x14ac:dyDescent="0.25">
      <c r="A6" s="165"/>
      <c r="B6" s="165" t="s">
        <v>9</v>
      </c>
      <c r="C6" s="165">
        <v>1.6</v>
      </c>
      <c r="D6" s="165">
        <v>1.6</v>
      </c>
      <c r="E6" s="165">
        <v>1.6</v>
      </c>
      <c r="F6" s="165">
        <v>1.6</v>
      </c>
      <c r="G6" s="165">
        <v>1.6</v>
      </c>
      <c r="H6" s="165">
        <v>1.6</v>
      </c>
      <c r="I6" s="165">
        <v>1.7</v>
      </c>
      <c r="J6" s="165">
        <v>1.8</v>
      </c>
      <c r="K6" s="165">
        <v>1.7</v>
      </c>
      <c r="L6" s="98">
        <v>1.7</v>
      </c>
      <c r="M6" s="98">
        <v>1.6</v>
      </c>
      <c r="N6" s="98">
        <v>1.6</v>
      </c>
      <c r="O6" s="98">
        <v>1.6</v>
      </c>
      <c r="P6" s="98">
        <v>1.6</v>
      </c>
      <c r="Q6" s="98">
        <v>1.6</v>
      </c>
    </row>
    <row r="7" spans="1:17" x14ac:dyDescent="0.25">
      <c r="A7" s="165"/>
      <c r="B7" s="165" t="s">
        <v>10</v>
      </c>
      <c r="C7" s="165">
        <v>1</v>
      </c>
      <c r="D7" s="165">
        <v>0.8</v>
      </c>
      <c r="E7" s="165">
        <v>0.8</v>
      </c>
      <c r="F7" s="165">
        <v>0.7</v>
      </c>
      <c r="G7" s="165">
        <v>0.7</v>
      </c>
      <c r="H7" s="165">
        <v>0.6</v>
      </c>
      <c r="I7" s="165">
        <v>0.5</v>
      </c>
      <c r="J7" s="165">
        <v>0.4</v>
      </c>
      <c r="K7" s="165">
        <v>0.4</v>
      </c>
      <c r="L7" s="98">
        <v>0.4</v>
      </c>
      <c r="M7" s="98">
        <v>0.4</v>
      </c>
      <c r="N7" s="98">
        <v>0.4</v>
      </c>
      <c r="O7" s="98">
        <v>0.4</v>
      </c>
      <c r="P7" s="98">
        <v>0.4</v>
      </c>
      <c r="Q7" s="98">
        <v>0.4</v>
      </c>
    </row>
    <row r="8" spans="1:17" x14ac:dyDescent="0.25">
      <c r="A8" s="165"/>
      <c r="B8" s="165" t="s">
        <v>11</v>
      </c>
      <c r="C8" s="165">
        <v>1.3</v>
      </c>
      <c r="D8" s="165">
        <v>1.3</v>
      </c>
      <c r="E8" s="165">
        <v>1.3</v>
      </c>
      <c r="F8" s="165">
        <v>1.1000000000000001</v>
      </c>
      <c r="G8" s="165">
        <v>1.2</v>
      </c>
      <c r="H8" s="165">
        <v>1.3</v>
      </c>
      <c r="I8" s="165">
        <v>1.2</v>
      </c>
      <c r="J8" s="165">
        <v>1.4</v>
      </c>
      <c r="K8" s="165">
        <v>1.3</v>
      </c>
      <c r="L8" s="98">
        <v>1.3</v>
      </c>
      <c r="M8" s="98">
        <v>1.3</v>
      </c>
      <c r="N8" s="98">
        <v>1.3</v>
      </c>
      <c r="O8" s="98">
        <v>1.3</v>
      </c>
      <c r="P8" s="98">
        <v>1.3</v>
      </c>
      <c r="Q8" s="98">
        <v>1.4</v>
      </c>
    </row>
    <row r="9" spans="1:17" x14ac:dyDescent="0.25">
      <c r="A9" s="165"/>
      <c r="B9" s="165" t="s">
        <v>12</v>
      </c>
      <c r="C9" s="165">
        <v>1.6</v>
      </c>
      <c r="D9" s="165">
        <v>1.7</v>
      </c>
      <c r="E9" s="165">
        <v>1.6</v>
      </c>
      <c r="F9" s="165">
        <v>1.6</v>
      </c>
      <c r="G9" s="165">
        <v>1.7</v>
      </c>
      <c r="H9" s="165">
        <v>1.6</v>
      </c>
      <c r="I9" s="165">
        <v>1.5</v>
      </c>
      <c r="J9" s="165">
        <v>1.8</v>
      </c>
      <c r="K9" s="165">
        <v>1.7</v>
      </c>
      <c r="L9" s="98">
        <v>1.7</v>
      </c>
      <c r="M9" s="98">
        <v>1.7</v>
      </c>
      <c r="N9" s="98">
        <v>1.8</v>
      </c>
      <c r="O9" s="98">
        <v>1.6</v>
      </c>
      <c r="P9" s="98">
        <v>1.7</v>
      </c>
      <c r="Q9" s="98">
        <v>1.7</v>
      </c>
    </row>
    <row r="10" spans="1:17" x14ac:dyDescent="0.25">
      <c r="A10" s="165"/>
      <c r="B10" s="165" t="s">
        <v>13</v>
      </c>
      <c r="C10" s="165">
        <v>1.5</v>
      </c>
      <c r="D10" s="165">
        <v>1.6</v>
      </c>
      <c r="E10" s="165">
        <v>1.5</v>
      </c>
      <c r="F10" s="165">
        <v>1.5</v>
      </c>
      <c r="G10" s="165">
        <v>1.5</v>
      </c>
      <c r="H10" s="165">
        <v>1.4</v>
      </c>
      <c r="I10" s="165">
        <v>1.5</v>
      </c>
      <c r="J10" s="165">
        <v>1.6</v>
      </c>
      <c r="K10" s="165">
        <v>1.6</v>
      </c>
      <c r="L10" s="98">
        <v>1.6</v>
      </c>
      <c r="M10" s="98">
        <v>1.6</v>
      </c>
      <c r="N10" s="98">
        <v>1.6</v>
      </c>
      <c r="O10" s="98">
        <v>1.6</v>
      </c>
      <c r="P10" s="98">
        <v>1.6</v>
      </c>
      <c r="Q10" s="98">
        <v>1.5</v>
      </c>
    </row>
    <row r="11" spans="1:17" x14ac:dyDescent="0.25">
      <c r="A11" s="165"/>
      <c r="B11" s="166" t="s">
        <v>14</v>
      </c>
      <c r="C11" s="167">
        <f>AVERAGE(C4:C10)</f>
        <v>1.4285714285714286</v>
      </c>
      <c r="D11" s="167">
        <f t="shared" ref="D11:Q11" si="0">AVERAGE(D4:D10)</f>
        <v>1.4428571428571426</v>
      </c>
      <c r="E11" s="167">
        <f t="shared" si="0"/>
        <v>1.4142857142857141</v>
      </c>
      <c r="F11" s="167">
        <f t="shared" si="0"/>
        <v>1.342857142857143</v>
      </c>
      <c r="G11" s="167">
        <f t="shared" si="0"/>
        <v>1.3857142857142857</v>
      </c>
      <c r="H11" s="167">
        <f t="shared" si="0"/>
        <v>1.3857142857142859</v>
      </c>
      <c r="I11" s="167">
        <f t="shared" si="0"/>
        <v>1.3571428571428572</v>
      </c>
      <c r="J11" s="167">
        <f t="shared" si="0"/>
        <v>1.4571428571428573</v>
      </c>
      <c r="K11" s="167">
        <f t="shared" si="0"/>
        <v>1.4142857142857144</v>
      </c>
      <c r="L11" s="99">
        <f t="shared" si="0"/>
        <v>1.4285714285714286</v>
      </c>
      <c r="M11" s="99">
        <f t="shared" si="0"/>
        <v>1.4000000000000001</v>
      </c>
      <c r="N11" s="99">
        <f t="shared" si="0"/>
        <v>1.4285714285714286</v>
      </c>
      <c r="O11" s="99">
        <f t="shared" si="0"/>
        <v>1.3714285714285714</v>
      </c>
      <c r="P11" s="99">
        <f t="shared" si="0"/>
        <v>1.4000000000000001</v>
      </c>
      <c r="Q11" s="99">
        <f t="shared" si="0"/>
        <v>1.3857142857142857</v>
      </c>
    </row>
    <row r="12" spans="1:17" x14ac:dyDescent="0.25">
      <c r="A12" s="165"/>
      <c r="B12" s="165"/>
      <c r="C12" s="165"/>
      <c r="D12" s="165"/>
      <c r="E12" s="165"/>
      <c r="F12" s="165"/>
      <c r="G12" s="165"/>
      <c r="H12" s="165"/>
      <c r="I12" s="165"/>
      <c r="J12" s="165"/>
      <c r="K12" s="165"/>
      <c r="L12" s="98"/>
      <c r="M12" s="98"/>
      <c r="N12" s="98"/>
      <c r="O12" s="98"/>
      <c r="P12" s="98"/>
      <c r="Q12" s="98"/>
    </row>
    <row r="13" spans="1:17" x14ac:dyDescent="0.25">
      <c r="A13" s="166" t="s">
        <v>15</v>
      </c>
      <c r="B13" s="165" t="s">
        <v>16</v>
      </c>
      <c r="C13" s="165">
        <v>0.7</v>
      </c>
      <c r="D13" s="165">
        <v>0.5</v>
      </c>
      <c r="E13" s="165">
        <v>0.5</v>
      </c>
      <c r="F13" s="165">
        <v>0.5</v>
      </c>
      <c r="G13" s="165">
        <v>0.5</v>
      </c>
      <c r="H13" s="165">
        <v>0.4</v>
      </c>
      <c r="I13" s="165">
        <v>0.3</v>
      </c>
      <c r="J13" s="165">
        <v>0.2</v>
      </c>
      <c r="K13" s="165">
        <v>0.4</v>
      </c>
      <c r="L13" s="98">
        <v>0.5</v>
      </c>
      <c r="M13" s="98">
        <v>0.8</v>
      </c>
      <c r="N13" s="98">
        <v>0.8</v>
      </c>
      <c r="O13" s="98">
        <v>0.9</v>
      </c>
      <c r="P13" s="98">
        <v>0.8</v>
      </c>
      <c r="Q13" s="98">
        <v>0.6</v>
      </c>
    </row>
    <row r="14" spans="1:17" x14ac:dyDescent="0.25">
      <c r="A14" s="165"/>
      <c r="B14" s="165" t="s">
        <v>17</v>
      </c>
      <c r="C14" s="165">
        <v>-1.1000000000000001</v>
      </c>
      <c r="D14" s="165">
        <v>-1.1000000000000001</v>
      </c>
      <c r="E14" s="165">
        <v>-1</v>
      </c>
      <c r="F14" s="165">
        <v>-1.1000000000000001</v>
      </c>
      <c r="G14" s="165">
        <v>-1.2</v>
      </c>
      <c r="H14" s="165">
        <v>-1.2</v>
      </c>
      <c r="I14" s="165">
        <v>-1.2</v>
      </c>
      <c r="J14" s="165">
        <v>-1.2</v>
      </c>
      <c r="K14" s="165">
        <v>-1.1000000000000001</v>
      </c>
      <c r="L14" s="98">
        <v>-1.1000000000000001</v>
      </c>
      <c r="M14" s="98">
        <v>-1.1000000000000001</v>
      </c>
      <c r="N14" s="98">
        <v>-1.1000000000000001</v>
      </c>
      <c r="O14" s="98">
        <v>-1</v>
      </c>
      <c r="P14" s="98">
        <v>-1</v>
      </c>
      <c r="Q14" s="98">
        <v>-1</v>
      </c>
    </row>
    <row r="15" spans="1:17" x14ac:dyDescent="0.25">
      <c r="A15" s="165"/>
      <c r="B15" s="165" t="s">
        <v>18</v>
      </c>
      <c r="C15" s="165">
        <v>-0.4</v>
      </c>
      <c r="D15" s="165">
        <v>-0.7</v>
      </c>
      <c r="E15" s="165">
        <v>-0.8</v>
      </c>
      <c r="F15" s="165">
        <v>-1</v>
      </c>
      <c r="G15" s="165">
        <v>-0.9</v>
      </c>
      <c r="H15" s="165">
        <v>-0.8</v>
      </c>
      <c r="I15" s="165">
        <v>-0.8</v>
      </c>
      <c r="J15" s="165">
        <v>-0.7</v>
      </c>
      <c r="K15" s="165">
        <v>-0.7</v>
      </c>
      <c r="L15" s="98">
        <v>-0.7</v>
      </c>
      <c r="M15" s="98">
        <v>-0.6</v>
      </c>
      <c r="N15" s="98">
        <v>-0.6</v>
      </c>
      <c r="O15" s="98">
        <v>-0.6</v>
      </c>
      <c r="P15" s="98">
        <v>-0.6</v>
      </c>
      <c r="Q15" s="98">
        <v>-0.6</v>
      </c>
    </row>
    <row r="16" spans="1:17" x14ac:dyDescent="0.25">
      <c r="A16" s="165"/>
      <c r="B16" s="165" t="s">
        <v>19</v>
      </c>
      <c r="C16" s="165">
        <v>-1</v>
      </c>
      <c r="D16" s="165">
        <v>-0.9</v>
      </c>
      <c r="E16" s="165">
        <v>-0.9</v>
      </c>
      <c r="F16" s="165">
        <v>-1.1000000000000001</v>
      </c>
      <c r="G16" s="165">
        <v>-1.2</v>
      </c>
      <c r="H16" s="165">
        <v>-1.1000000000000001</v>
      </c>
      <c r="I16" s="165">
        <v>-1.1000000000000001</v>
      </c>
      <c r="J16" s="165">
        <v>-1</v>
      </c>
      <c r="K16" s="165">
        <v>-0.9</v>
      </c>
      <c r="L16" s="98">
        <v>-0.8</v>
      </c>
      <c r="M16" s="98">
        <v>-1</v>
      </c>
      <c r="N16" s="98">
        <v>-0.9</v>
      </c>
      <c r="O16" s="98">
        <v>-0.9</v>
      </c>
      <c r="P16" s="98">
        <v>-0.8</v>
      </c>
      <c r="Q16" s="98">
        <v>-0.8</v>
      </c>
    </row>
    <row r="17" spans="1:17" x14ac:dyDescent="0.25">
      <c r="A17" s="165"/>
      <c r="B17" s="165" t="s">
        <v>20</v>
      </c>
      <c r="C17" s="165">
        <v>0.6</v>
      </c>
      <c r="D17" s="165">
        <v>0.4</v>
      </c>
      <c r="E17" s="165">
        <v>0.3</v>
      </c>
      <c r="F17" s="165">
        <v>0.5</v>
      </c>
      <c r="G17" s="165">
        <v>0.6</v>
      </c>
      <c r="H17" s="165">
        <v>0.6</v>
      </c>
      <c r="I17" s="165">
        <v>0.6</v>
      </c>
      <c r="J17" s="165">
        <v>0.5</v>
      </c>
      <c r="K17" s="165">
        <v>0.5</v>
      </c>
      <c r="L17" s="98">
        <v>0.4</v>
      </c>
      <c r="M17" s="98">
        <v>0.5</v>
      </c>
      <c r="N17" s="98">
        <v>0.5</v>
      </c>
      <c r="O17" s="98">
        <v>0.5</v>
      </c>
      <c r="P17" s="98">
        <v>0.5</v>
      </c>
      <c r="Q17" s="98">
        <v>0.5</v>
      </c>
    </row>
    <row r="18" spans="1:17" x14ac:dyDescent="0.25">
      <c r="A18" s="165"/>
      <c r="B18" s="165" t="s">
        <v>2</v>
      </c>
      <c r="C18" s="165">
        <v>-1.5</v>
      </c>
      <c r="D18" s="165">
        <v>-1.4</v>
      </c>
      <c r="E18" s="165">
        <v>-1.3</v>
      </c>
      <c r="F18" s="165">
        <v>-1.6</v>
      </c>
      <c r="G18" s="165">
        <v>-1.6</v>
      </c>
      <c r="H18" s="165">
        <v>-1.7</v>
      </c>
      <c r="I18" s="165">
        <v>-1.6</v>
      </c>
      <c r="J18" s="165">
        <v>-1.5</v>
      </c>
      <c r="K18" s="165">
        <v>-1.4</v>
      </c>
      <c r="L18" s="98">
        <v>-1.4</v>
      </c>
      <c r="M18" s="98">
        <v>-1.5</v>
      </c>
      <c r="N18" s="98">
        <v>-1.5</v>
      </c>
      <c r="O18" s="98">
        <v>-1.4</v>
      </c>
      <c r="P18" s="98">
        <v>-1.4</v>
      </c>
      <c r="Q18" s="98">
        <v>-1.2</v>
      </c>
    </row>
    <row r="19" spans="1:17" x14ac:dyDescent="0.25">
      <c r="A19" s="165"/>
      <c r="B19" s="165" t="s">
        <v>21</v>
      </c>
      <c r="C19" s="165">
        <v>0</v>
      </c>
      <c r="D19" s="165">
        <v>0</v>
      </c>
      <c r="E19" s="165">
        <v>-0.4</v>
      </c>
      <c r="F19" s="165">
        <v>-0.4</v>
      </c>
      <c r="G19" s="165">
        <v>-0.5</v>
      </c>
      <c r="H19" s="165">
        <v>-0.6</v>
      </c>
      <c r="I19" s="165">
        <v>-0.4</v>
      </c>
      <c r="J19" s="165">
        <v>-0.4</v>
      </c>
      <c r="K19" s="165">
        <v>-0.5</v>
      </c>
      <c r="L19" s="98">
        <v>-0.6</v>
      </c>
      <c r="M19" s="98">
        <v>-0.6</v>
      </c>
      <c r="N19" s="98">
        <v>-0.6</v>
      </c>
      <c r="O19" s="98">
        <v>-0.5</v>
      </c>
      <c r="P19" s="98">
        <v>-0.5</v>
      </c>
      <c r="Q19" s="98">
        <v>-0.4</v>
      </c>
    </row>
    <row r="20" spans="1:17" x14ac:dyDescent="0.25">
      <c r="A20" s="165"/>
      <c r="B20" s="165" t="s">
        <v>22</v>
      </c>
      <c r="C20" s="165">
        <v>1.3</v>
      </c>
      <c r="D20" s="165">
        <v>1.3</v>
      </c>
      <c r="E20" s="165">
        <v>1.3</v>
      </c>
      <c r="F20" s="165">
        <v>1.4</v>
      </c>
      <c r="G20" s="165">
        <v>1.6</v>
      </c>
      <c r="H20" s="165">
        <v>1.7</v>
      </c>
      <c r="I20" s="165">
        <v>1.8</v>
      </c>
      <c r="J20" s="165">
        <v>1.6</v>
      </c>
      <c r="K20" s="165">
        <v>1.6</v>
      </c>
      <c r="L20" s="98">
        <v>1.6</v>
      </c>
      <c r="M20" s="98">
        <v>1.6</v>
      </c>
      <c r="N20" s="98">
        <v>1.7</v>
      </c>
      <c r="O20" s="98">
        <v>1.7</v>
      </c>
      <c r="P20" s="98">
        <v>1.8</v>
      </c>
      <c r="Q20" s="98">
        <v>1.7</v>
      </c>
    </row>
    <row r="21" spans="1:17" x14ac:dyDescent="0.25">
      <c r="A21" s="165"/>
      <c r="B21" s="165" t="s">
        <v>23</v>
      </c>
      <c r="C21" s="165">
        <v>0.5</v>
      </c>
      <c r="D21" s="165">
        <v>0.5</v>
      </c>
      <c r="E21" s="165">
        <v>0.5</v>
      </c>
      <c r="F21" s="165">
        <v>0.4</v>
      </c>
      <c r="G21" s="165">
        <v>0.1</v>
      </c>
      <c r="H21" s="165">
        <v>0.1</v>
      </c>
      <c r="I21" s="165">
        <v>0.1</v>
      </c>
      <c r="J21" s="165">
        <v>0</v>
      </c>
      <c r="K21" s="165">
        <v>-0.1</v>
      </c>
      <c r="L21" s="98">
        <v>-0.1</v>
      </c>
      <c r="M21" s="98">
        <v>-0.2</v>
      </c>
      <c r="N21" s="98">
        <v>-0.2</v>
      </c>
      <c r="O21" s="98">
        <v>-0.2</v>
      </c>
      <c r="P21" s="98">
        <v>-0.2</v>
      </c>
      <c r="Q21" s="98">
        <v>-0.1</v>
      </c>
    </row>
    <row r="22" spans="1:17" x14ac:dyDescent="0.25">
      <c r="A22" s="165"/>
      <c r="B22" s="165" t="s">
        <v>24</v>
      </c>
      <c r="C22" s="165"/>
      <c r="D22" s="165"/>
      <c r="E22" s="165">
        <v>-0.2</v>
      </c>
      <c r="F22" s="165">
        <v>-1.1000000000000001</v>
      </c>
      <c r="G22" s="165">
        <v>-0.8</v>
      </c>
      <c r="H22" s="165">
        <v>-0.8</v>
      </c>
      <c r="I22" s="165">
        <v>-0.5</v>
      </c>
      <c r="J22" s="165">
        <v>-1.1000000000000001</v>
      </c>
      <c r="K22" s="165">
        <v>-1.3</v>
      </c>
      <c r="L22" s="98">
        <v>-1.1000000000000001</v>
      </c>
      <c r="M22" s="98">
        <v>-1.2</v>
      </c>
      <c r="N22" s="98">
        <v>-1.2</v>
      </c>
      <c r="O22" s="98">
        <v>-1.2</v>
      </c>
      <c r="P22" s="98">
        <v>-1.2</v>
      </c>
      <c r="Q22" s="98">
        <v>-1.3</v>
      </c>
    </row>
    <row r="23" spans="1:17" x14ac:dyDescent="0.25">
      <c r="A23" s="165"/>
      <c r="B23" s="165" t="s">
        <v>25</v>
      </c>
      <c r="C23" s="165">
        <v>-0.4</v>
      </c>
      <c r="D23" s="165">
        <v>-0.4</v>
      </c>
      <c r="E23" s="165">
        <v>-0.3</v>
      </c>
      <c r="F23" s="165">
        <v>-0.6</v>
      </c>
      <c r="G23" s="165">
        <v>-0.5</v>
      </c>
      <c r="H23" s="165">
        <v>-0.5</v>
      </c>
      <c r="I23" s="165">
        <v>-0.2</v>
      </c>
      <c r="J23" s="165">
        <v>-0.4</v>
      </c>
      <c r="K23" s="165">
        <v>-0.4</v>
      </c>
      <c r="L23" s="98">
        <v>-0.4</v>
      </c>
      <c r="M23" s="98">
        <v>-0.5</v>
      </c>
      <c r="N23" s="98">
        <v>-0.5</v>
      </c>
      <c r="O23" s="98">
        <v>-0.5</v>
      </c>
      <c r="P23" s="98">
        <v>-0.5</v>
      </c>
      <c r="Q23" s="98">
        <v>-0.5</v>
      </c>
    </row>
    <row r="24" spans="1:17" x14ac:dyDescent="0.25">
      <c r="A24" s="98"/>
      <c r="B24" s="97" t="s">
        <v>14</v>
      </c>
      <c r="C24" s="99">
        <f>AVERAGE(C13:C23)</f>
        <v>-0.13000000000000003</v>
      </c>
      <c r="D24" s="99">
        <f t="shared" ref="D24:Q24" si="1">AVERAGE(D13:D23)</f>
        <v>-0.18000000000000002</v>
      </c>
      <c r="E24" s="99">
        <f t="shared" si="1"/>
        <v>-0.20909090909090908</v>
      </c>
      <c r="F24" s="99">
        <f t="shared" si="1"/>
        <v>-0.3727272727272728</v>
      </c>
      <c r="G24" s="99">
        <f t="shared" si="1"/>
        <v>-0.3545454545454545</v>
      </c>
      <c r="H24" s="99">
        <f t="shared" si="1"/>
        <v>-0.3545454545454545</v>
      </c>
      <c r="I24" s="99">
        <f t="shared" si="1"/>
        <v>-0.27272727272727276</v>
      </c>
      <c r="J24" s="99">
        <f t="shared" si="1"/>
        <v>-0.3636363636363637</v>
      </c>
      <c r="K24" s="99">
        <f t="shared" si="1"/>
        <v>-0.35454545454545455</v>
      </c>
      <c r="L24" s="99">
        <f t="shared" si="1"/>
        <v>-0.33636363636363636</v>
      </c>
      <c r="M24" s="99">
        <f t="shared" si="1"/>
        <v>-0.34545454545454546</v>
      </c>
      <c r="N24" s="99">
        <f t="shared" si="1"/>
        <v>-0.32727272727272722</v>
      </c>
      <c r="O24" s="99">
        <f t="shared" si="1"/>
        <v>-0.29090909090909095</v>
      </c>
      <c r="P24" s="99">
        <f t="shared" si="1"/>
        <v>-0.2818181818181818</v>
      </c>
      <c r="Q24" s="99">
        <f t="shared" si="1"/>
        <v>-0.2818181818181818</v>
      </c>
    </row>
    <row r="25" spans="1:17" x14ac:dyDescent="0.25">
      <c r="A25" s="98"/>
      <c r="B25" s="98"/>
      <c r="C25" s="98"/>
      <c r="D25" s="98"/>
      <c r="E25" s="98"/>
      <c r="F25" s="98"/>
      <c r="G25" s="98"/>
      <c r="H25" s="98"/>
      <c r="I25" s="98"/>
      <c r="J25" s="98"/>
      <c r="K25" s="98"/>
      <c r="L25" s="98"/>
      <c r="M25" s="98"/>
      <c r="N25" s="98"/>
      <c r="O25" s="98"/>
      <c r="P25" s="98"/>
      <c r="Q25" s="98"/>
    </row>
    <row r="26" spans="1:17" x14ac:dyDescent="0.25">
      <c r="A26" s="97" t="s">
        <v>2</v>
      </c>
      <c r="B26" s="98"/>
      <c r="C26" s="98">
        <v>-1.5</v>
      </c>
      <c r="D26" s="98">
        <v>-1.4</v>
      </c>
      <c r="E26" s="98">
        <v>-1.3</v>
      </c>
      <c r="F26" s="98">
        <v>-1.6</v>
      </c>
      <c r="G26" s="98">
        <v>-1.6</v>
      </c>
      <c r="H26" s="98">
        <v>-1.7</v>
      </c>
      <c r="I26" s="98">
        <v>-1.6</v>
      </c>
      <c r="J26" s="98">
        <v>-1.5</v>
      </c>
      <c r="K26" s="98">
        <v>-1.4</v>
      </c>
      <c r="L26" s="98">
        <v>-1.4</v>
      </c>
      <c r="M26" s="98">
        <v>-1.5</v>
      </c>
      <c r="N26" s="98">
        <v>-1.5</v>
      </c>
      <c r="O26" s="98">
        <v>-1.4</v>
      </c>
      <c r="P26" s="98">
        <v>-1.4</v>
      </c>
      <c r="Q26" s="98">
        <v>-1.2</v>
      </c>
    </row>
  </sheetData>
  <mergeCells count="1">
    <mergeCell ref="A1:K1"/>
  </mergeCells>
  <pageMargins left="0.7" right="0.7" top="0.75" bottom="0.75" header="0.3" footer="0.3"/>
  <ignoredErrors>
    <ignoredError sqref="C11:Q11" formulaRange="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Q26"/>
  <sheetViews>
    <sheetView workbookViewId="0">
      <selection activeCell="K23" sqref="A1:K23"/>
    </sheetView>
  </sheetViews>
  <sheetFormatPr defaultRowHeight="15" x14ac:dyDescent="0.25"/>
  <sheetData>
    <row r="1" spans="1:17" ht="21" x14ac:dyDescent="0.35">
      <c r="A1" s="192" t="s">
        <v>119</v>
      </c>
      <c r="B1" s="192"/>
      <c r="C1" s="192"/>
      <c r="D1" s="192"/>
      <c r="E1" s="192"/>
      <c r="F1" s="192"/>
      <c r="G1" s="192"/>
      <c r="H1" s="192"/>
      <c r="I1" s="192"/>
      <c r="J1" s="192"/>
      <c r="K1" s="192"/>
      <c r="L1" s="98"/>
      <c r="M1" s="98"/>
      <c r="N1" s="98"/>
      <c r="O1" s="98"/>
      <c r="P1" s="98"/>
      <c r="Q1" s="98"/>
    </row>
    <row r="2" spans="1:17" x14ac:dyDescent="0.25">
      <c r="A2" s="166"/>
      <c r="B2" s="165"/>
      <c r="C2" s="165"/>
      <c r="D2" s="165"/>
      <c r="E2" s="165"/>
      <c r="F2" s="165"/>
      <c r="G2" s="165"/>
      <c r="H2" s="165"/>
      <c r="I2" s="165"/>
      <c r="J2" s="165"/>
      <c r="K2" s="165"/>
      <c r="L2" s="98"/>
      <c r="M2" s="98"/>
      <c r="N2" s="98"/>
      <c r="O2" s="98"/>
      <c r="P2" s="98"/>
      <c r="Q2" s="98"/>
    </row>
    <row r="3" spans="1:17" x14ac:dyDescent="0.25">
      <c r="A3" s="165"/>
      <c r="B3" s="165"/>
      <c r="C3" s="166">
        <v>1996</v>
      </c>
      <c r="D3" s="166">
        <v>1998</v>
      </c>
      <c r="E3" s="166">
        <v>2000</v>
      </c>
      <c r="F3" s="166">
        <v>2002</v>
      </c>
      <c r="G3" s="166">
        <v>2003</v>
      </c>
      <c r="H3" s="166">
        <v>2004</v>
      </c>
      <c r="I3" s="166">
        <v>2005</v>
      </c>
      <c r="J3" s="166">
        <v>2006</v>
      </c>
      <c r="K3" s="166">
        <v>2007</v>
      </c>
      <c r="L3" s="97">
        <v>2008</v>
      </c>
      <c r="M3" s="97">
        <v>2009</v>
      </c>
      <c r="N3" s="97">
        <v>2010</v>
      </c>
      <c r="O3" s="97">
        <v>2011</v>
      </c>
      <c r="P3" s="97">
        <v>2012</v>
      </c>
      <c r="Q3" s="97">
        <v>2013</v>
      </c>
    </row>
    <row r="4" spans="1:17" x14ac:dyDescent="0.25">
      <c r="A4" s="166" t="s">
        <v>6</v>
      </c>
      <c r="B4" s="165" t="s">
        <v>7</v>
      </c>
      <c r="C4" s="165">
        <v>2.2000000000000002</v>
      </c>
      <c r="D4" s="165">
        <v>2.2000000000000002</v>
      </c>
      <c r="E4" s="165">
        <v>2.2000000000000002</v>
      </c>
      <c r="F4" s="165">
        <v>2.1</v>
      </c>
      <c r="G4" s="165">
        <v>2</v>
      </c>
      <c r="H4" s="165">
        <v>1.9</v>
      </c>
      <c r="I4" s="165">
        <v>1.9</v>
      </c>
      <c r="J4" s="165">
        <v>2</v>
      </c>
      <c r="K4" s="165">
        <v>2</v>
      </c>
      <c r="L4" s="98">
        <v>2</v>
      </c>
      <c r="M4" s="98">
        <v>2.1</v>
      </c>
      <c r="N4" s="98">
        <v>2.1</v>
      </c>
      <c r="O4" s="98">
        <v>2</v>
      </c>
      <c r="P4" s="98">
        <v>1.9</v>
      </c>
      <c r="Q4" s="98">
        <v>1.9</v>
      </c>
    </row>
    <row r="5" spans="1:17" x14ac:dyDescent="0.25">
      <c r="A5" s="165"/>
      <c r="B5" s="165" t="s">
        <v>8</v>
      </c>
      <c r="C5" s="165">
        <v>1.3</v>
      </c>
      <c r="D5" s="165">
        <v>1.4</v>
      </c>
      <c r="E5" s="165">
        <v>1.4</v>
      </c>
      <c r="F5" s="165">
        <v>1.2</v>
      </c>
      <c r="G5" s="165">
        <v>1.3</v>
      </c>
      <c r="H5" s="165">
        <v>1.3</v>
      </c>
      <c r="I5" s="165">
        <v>1.4</v>
      </c>
      <c r="J5" s="165">
        <v>1.5</v>
      </c>
      <c r="K5" s="165">
        <v>1.4</v>
      </c>
      <c r="L5" s="98">
        <v>1.4</v>
      </c>
      <c r="M5" s="98">
        <v>1.4</v>
      </c>
      <c r="N5" s="98">
        <v>1.4</v>
      </c>
      <c r="O5" s="98">
        <v>1.5</v>
      </c>
      <c r="P5" s="98">
        <v>1.4</v>
      </c>
      <c r="Q5" s="98">
        <v>1.3</v>
      </c>
    </row>
    <row r="6" spans="1:17" x14ac:dyDescent="0.25">
      <c r="A6" s="165"/>
      <c r="B6" s="165" t="s">
        <v>9</v>
      </c>
      <c r="C6" s="165">
        <v>2</v>
      </c>
      <c r="D6" s="165">
        <v>2.2000000000000002</v>
      </c>
      <c r="E6" s="165">
        <v>1.9</v>
      </c>
      <c r="F6" s="165">
        <v>2</v>
      </c>
      <c r="G6" s="165">
        <v>1.9</v>
      </c>
      <c r="H6" s="165">
        <v>1.9</v>
      </c>
      <c r="I6" s="165">
        <v>1.9</v>
      </c>
      <c r="J6" s="165">
        <v>1.8</v>
      </c>
      <c r="K6" s="165">
        <v>1.7</v>
      </c>
      <c r="L6" s="98">
        <v>1.7</v>
      </c>
      <c r="M6" s="98">
        <v>1.7</v>
      </c>
      <c r="N6" s="98">
        <v>1.7</v>
      </c>
      <c r="O6" s="98">
        <v>1.7</v>
      </c>
      <c r="P6" s="98">
        <v>1.8</v>
      </c>
      <c r="Q6" s="98">
        <v>1.8</v>
      </c>
    </row>
    <row r="7" spans="1:17" x14ac:dyDescent="0.25">
      <c r="A7" s="165"/>
      <c r="B7" s="165" t="s">
        <v>10</v>
      </c>
      <c r="C7" s="165">
        <v>0.4</v>
      </c>
      <c r="D7" s="165">
        <v>0.5</v>
      </c>
      <c r="E7" s="165">
        <v>0.7</v>
      </c>
      <c r="F7" s="165">
        <v>0.5</v>
      </c>
      <c r="G7" s="165">
        <v>0.5</v>
      </c>
      <c r="H7" s="165">
        <v>0.4</v>
      </c>
      <c r="I7" s="165">
        <v>0.4</v>
      </c>
      <c r="J7" s="165">
        <v>0.5</v>
      </c>
      <c r="K7" s="165">
        <v>0.3</v>
      </c>
      <c r="L7" s="98">
        <v>0.2</v>
      </c>
      <c r="M7" s="98">
        <v>0.1</v>
      </c>
      <c r="N7" s="98">
        <v>0</v>
      </c>
      <c r="O7" s="98">
        <v>0.1</v>
      </c>
      <c r="P7" s="98">
        <v>0</v>
      </c>
      <c r="Q7" s="98">
        <v>0</v>
      </c>
    </row>
    <row r="8" spans="1:17" x14ac:dyDescent="0.25">
      <c r="A8" s="165"/>
      <c r="B8" s="165" t="s">
        <v>11</v>
      </c>
      <c r="C8" s="165">
        <v>1</v>
      </c>
      <c r="D8" s="165">
        <v>0.9</v>
      </c>
      <c r="E8" s="165">
        <v>1.2</v>
      </c>
      <c r="F8" s="165">
        <v>0.9</v>
      </c>
      <c r="G8" s="165">
        <v>1.2</v>
      </c>
      <c r="H8" s="165">
        <v>1.2</v>
      </c>
      <c r="I8" s="165">
        <v>1.2</v>
      </c>
      <c r="J8" s="165">
        <v>1.3</v>
      </c>
      <c r="K8" s="165">
        <v>1.2</v>
      </c>
      <c r="L8" s="98">
        <v>1.3</v>
      </c>
      <c r="M8" s="98">
        <v>1.4</v>
      </c>
      <c r="N8" s="98">
        <v>1.6</v>
      </c>
      <c r="O8" s="98">
        <v>1.6</v>
      </c>
      <c r="P8" s="98">
        <v>1.6</v>
      </c>
      <c r="Q8" s="98">
        <v>1.6</v>
      </c>
    </row>
    <row r="9" spans="1:17" x14ac:dyDescent="0.25">
      <c r="A9" s="165"/>
      <c r="B9" s="165" t="s">
        <v>12</v>
      </c>
      <c r="C9" s="165">
        <v>2.1</v>
      </c>
      <c r="D9" s="165">
        <v>2.2000000000000002</v>
      </c>
      <c r="E9" s="165">
        <v>2.2000000000000002</v>
      </c>
      <c r="F9" s="165">
        <v>2.1</v>
      </c>
      <c r="G9" s="165">
        <v>2.1</v>
      </c>
      <c r="H9" s="165">
        <v>2</v>
      </c>
      <c r="I9" s="165">
        <v>1.9</v>
      </c>
      <c r="J9" s="165">
        <v>1.8</v>
      </c>
      <c r="K9" s="165">
        <v>1.7</v>
      </c>
      <c r="L9" s="98">
        <v>1.7</v>
      </c>
      <c r="M9" s="98">
        <v>1.6</v>
      </c>
      <c r="N9" s="98">
        <v>1.6</v>
      </c>
      <c r="O9" s="98">
        <v>1.6</v>
      </c>
      <c r="P9" s="98">
        <v>1.6</v>
      </c>
      <c r="Q9" s="98">
        <v>1.7</v>
      </c>
    </row>
    <row r="10" spans="1:17" x14ac:dyDescent="0.25">
      <c r="A10" s="165"/>
      <c r="B10" s="165" t="s">
        <v>13</v>
      </c>
      <c r="C10" s="165">
        <v>1.6</v>
      </c>
      <c r="D10" s="165">
        <v>1.5</v>
      </c>
      <c r="E10" s="165">
        <v>1.7</v>
      </c>
      <c r="F10" s="165">
        <v>2</v>
      </c>
      <c r="G10" s="165">
        <v>1.8</v>
      </c>
      <c r="H10" s="165">
        <v>1.9</v>
      </c>
      <c r="I10" s="165">
        <v>1.5</v>
      </c>
      <c r="J10" s="165">
        <v>1.3</v>
      </c>
      <c r="K10" s="165">
        <v>1.3</v>
      </c>
      <c r="L10" s="98">
        <v>1.4</v>
      </c>
      <c r="M10" s="98">
        <v>1.3</v>
      </c>
      <c r="N10" s="98">
        <v>1.3</v>
      </c>
      <c r="O10" s="98">
        <v>1.3</v>
      </c>
      <c r="P10" s="98">
        <v>1.4</v>
      </c>
      <c r="Q10" s="98">
        <v>1.3</v>
      </c>
    </row>
    <row r="11" spans="1:17" x14ac:dyDescent="0.25">
      <c r="A11" s="165"/>
      <c r="B11" s="166" t="s">
        <v>14</v>
      </c>
      <c r="C11" s="167">
        <f>AVERAGE(C4:C10)</f>
        <v>1.5142857142857142</v>
      </c>
      <c r="D11" s="167">
        <f t="shared" ref="D11:Q11" si="0">AVERAGE(D4:D10)</f>
        <v>1.5571428571428574</v>
      </c>
      <c r="E11" s="167">
        <f t="shared" si="0"/>
        <v>1.6142857142857143</v>
      </c>
      <c r="F11" s="167">
        <f t="shared" si="0"/>
        <v>1.5428571428571429</v>
      </c>
      <c r="G11" s="167">
        <f t="shared" si="0"/>
        <v>1.5428571428571429</v>
      </c>
      <c r="H11" s="167">
        <f t="shared" si="0"/>
        <v>1.5142857142857142</v>
      </c>
      <c r="I11" s="167">
        <f t="shared" si="0"/>
        <v>1.4571428571428571</v>
      </c>
      <c r="J11" s="167">
        <f t="shared" si="0"/>
        <v>1.4571428571428573</v>
      </c>
      <c r="K11" s="167">
        <f t="shared" si="0"/>
        <v>1.3714285714285714</v>
      </c>
      <c r="L11" s="99">
        <f t="shared" si="0"/>
        <v>1.3857142857142857</v>
      </c>
      <c r="M11" s="99">
        <f t="shared" si="0"/>
        <v>1.3714285714285714</v>
      </c>
      <c r="N11" s="99">
        <f t="shared" si="0"/>
        <v>1.3857142857142859</v>
      </c>
      <c r="O11" s="99">
        <f t="shared" si="0"/>
        <v>1.4000000000000001</v>
      </c>
      <c r="P11" s="99">
        <f t="shared" si="0"/>
        <v>1.3857142857142857</v>
      </c>
      <c r="Q11" s="99">
        <f t="shared" si="0"/>
        <v>1.3714285714285714</v>
      </c>
    </row>
    <row r="12" spans="1:17" x14ac:dyDescent="0.25">
      <c r="A12" s="165"/>
      <c r="B12" s="165"/>
      <c r="C12" s="165"/>
      <c r="D12" s="165"/>
      <c r="E12" s="165"/>
      <c r="F12" s="165"/>
      <c r="G12" s="165"/>
      <c r="H12" s="165"/>
      <c r="I12" s="165"/>
      <c r="J12" s="165"/>
      <c r="K12" s="165"/>
      <c r="L12" s="98"/>
      <c r="M12" s="98"/>
      <c r="N12" s="98"/>
      <c r="O12" s="98"/>
      <c r="P12" s="98"/>
      <c r="Q12" s="98"/>
    </row>
    <row r="13" spans="1:17" x14ac:dyDescent="0.25">
      <c r="A13" s="166" t="s">
        <v>15</v>
      </c>
      <c r="B13" s="165" t="s">
        <v>16</v>
      </c>
      <c r="C13" s="165">
        <v>0.5</v>
      </c>
      <c r="D13" s="165">
        <v>0.4</v>
      </c>
      <c r="E13" s="165">
        <v>0.4</v>
      </c>
      <c r="F13" s="165">
        <v>0.3</v>
      </c>
      <c r="G13" s="165">
        <v>0.3</v>
      </c>
      <c r="H13" s="165">
        <v>0.4</v>
      </c>
      <c r="I13" s="165">
        <v>0.3</v>
      </c>
      <c r="J13" s="165">
        <v>0.2</v>
      </c>
      <c r="K13" s="165">
        <v>0.2</v>
      </c>
      <c r="L13" s="98">
        <v>0.5</v>
      </c>
      <c r="M13" s="98">
        <v>1</v>
      </c>
      <c r="N13" s="98">
        <v>0.9</v>
      </c>
      <c r="O13" s="98">
        <v>0.9</v>
      </c>
      <c r="P13" s="98">
        <v>0.6</v>
      </c>
      <c r="Q13" s="98">
        <v>0.7</v>
      </c>
    </row>
    <row r="14" spans="1:17" x14ac:dyDescent="0.25">
      <c r="A14" s="165"/>
      <c r="B14" s="165" t="s">
        <v>17</v>
      </c>
      <c r="C14" s="165">
        <v>-1</v>
      </c>
      <c r="D14" s="165">
        <v>-1.1000000000000001</v>
      </c>
      <c r="E14" s="165">
        <v>-0.8</v>
      </c>
      <c r="F14" s="165">
        <v>-1</v>
      </c>
      <c r="G14" s="165">
        <v>-0.9</v>
      </c>
      <c r="H14" s="165">
        <v>-1</v>
      </c>
      <c r="I14" s="165">
        <v>-1.2</v>
      </c>
      <c r="J14" s="165">
        <v>-1.2</v>
      </c>
      <c r="K14" s="165">
        <v>-1.1000000000000001</v>
      </c>
      <c r="L14" s="98">
        <v>-1.2</v>
      </c>
      <c r="M14" s="98">
        <v>-1.2</v>
      </c>
      <c r="N14" s="98">
        <v>-1.2</v>
      </c>
      <c r="O14" s="98">
        <v>-1.2</v>
      </c>
      <c r="P14" s="98">
        <v>-1</v>
      </c>
      <c r="Q14" s="98">
        <v>-1</v>
      </c>
    </row>
    <row r="15" spans="1:17" x14ac:dyDescent="0.25">
      <c r="A15" s="165"/>
      <c r="B15" s="165" t="s">
        <v>18</v>
      </c>
      <c r="C15" s="165">
        <v>-0.6</v>
      </c>
      <c r="D15" s="165">
        <v>-1.1000000000000001</v>
      </c>
      <c r="E15" s="165">
        <v>-0.9</v>
      </c>
      <c r="F15" s="165">
        <v>-1.1000000000000001</v>
      </c>
      <c r="G15" s="165">
        <v>-1</v>
      </c>
      <c r="H15" s="165">
        <v>-0.9</v>
      </c>
      <c r="I15" s="165">
        <v>-0.9</v>
      </c>
      <c r="J15" s="165">
        <v>-0.8</v>
      </c>
      <c r="K15" s="165">
        <v>-0.6</v>
      </c>
      <c r="L15" s="98">
        <v>-0.6</v>
      </c>
      <c r="M15" s="98">
        <v>-0.8</v>
      </c>
      <c r="N15" s="98">
        <v>-0.7</v>
      </c>
      <c r="O15" s="98">
        <v>-0.7</v>
      </c>
      <c r="P15" s="98">
        <v>-0.7</v>
      </c>
      <c r="Q15" s="98">
        <v>-0.6</v>
      </c>
    </row>
    <row r="16" spans="1:17" x14ac:dyDescent="0.25">
      <c r="A16" s="165"/>
      <c r="B16" s="165" t="s">
        <v>19</v>
      </c>
      <c r="C16" s="165">
        <v>-0.5</v>
      </c>
      <c r="D16" s="165">
        <v>-0.4</v>
      </c>
      <c r="E16" s="165">
        <v>-0.8</v>
      </c>
      <c r="F16" s="165">
        <v>-1</v>
      </c>
      <c r="G16" s="165">
        <v>-1.2</v>
      </c>
      <c r="H16" s="165">
        <v>-1.2</v>
      </c>
      <c r="I16" s="165">
        <v>-1.3</v>
      </c>
      <c r="J16" s="165">
        <v>-1.3</v>
      </c>
      <c r="K16" s="165">
        <v>-1.3</v>
      </c>
      <c r="L16" s="98">
        <v>-1.2</v>
      </c>
      <c r="M16" s="98">
        <v>-1.3</v>
      </c>
      <c r="N16" s="98">
        <v>-1.2</v>
      </c>
      <c r="O16" s="98">
        <v>-1.2</v>
      </c>
      <c r="P16" s="98">
        <v>-1</v>
      </c>
      <c r="Q16" s="98">
        <v>-0.9</v>
      </c>
    </row>
    <row r="17" spans="1:17" x14ac:dyDescent="0.25">
      <c r="A17" s="165"/>
      <c r="B17" s="165" t="s">
        <v>20</v>
      </c>
      <c r="C17" s="165">
        <v>0.5</v>
      </c>
      <c r="D17" s="165">
        <v>0.6</v>
      </c>
      <c r="E17" s="165">
        <v>0.4</v>
      </c>
      <c r="F17" s="165">
        <v>0.2</v>
      </c>
      <c r="G17" s="165">
        <v>0.4</v>
      </c>
      <c r="H17" s="165">
        <v>0.4</v>
      </c>
      <c r="I17" s="165">
        <v>0.3</v>
      </c>
      <c r="J17" s="165">
        <v>0.3</v>
      </c>
      <c r="K17" s="165">
        <v>0.3</v>
      </c>
      <c r="L17" s="98">
        <v>0</v>
      </c>
      <c r="M17" s="98">
        <v>0</v>
      </c>
      <c r="N17" s="98">
        <v>0.1</v>
      </c>
      <c r="O17" s="98">
        <v>0.1</v>
      </c>
      <c r="P17" s="98">
        <v>0.3</v>
      </c>
      <c r="Q17" s="98">
        <v>0.4</v>
      </c>
    </row>
    <row r="18" spans="1:17" x14ac:dyDescent="0.25">
      <c r="A18" s="165"/>
      <c r="B18" s="165" t="s">
        <v>2</v>
      </c>
      <c r="C18" s="165">
        <v>-1.4</v>
      </c>
      <c r="D18" s="165">
        <v>-1.2</v>
      </c>
      <c r="E18" s="165">
        <v>-1.3</v>
      </c>
      <c r="F18" s="165">
        <v>-1.2</v>
      </c>
      <c r="G18" s="165">
        <v>-1.5</v>
      </c>
      <c r="H18" s="165">
        <v>-1.7</v>
      </c>
      <c r="I18" s="165">
        <v>-1.6</v>
      </c>
      <c r="J18" s="165">
        <v>-1.7</v>
      </c>
      <c r="K18" s="165">
        <v>-1.6</v>
      </c>
      <c r="L18" s="98">
        <v>-1.6</v>
      </c>
      <c r="M18" s="98">
        <v>-1.7</v>
      </c>
      <c r="N18" s="98">
        <v>-1.7</v>
      </c>
      <c r="O18" s="98">
        <v>-1.7</v>
      </c>
      <c r="P18" s="98">
        <v>-1.1000000000000001</v>
      </c>
      <c r="Q18" s="98">
        <v>-1.1000000000000001</v>
      </c>
    </row>
    <row r="19" spans="1:17" x14ac:dyDescent="0.25">
      <c r="A19" s="165"/>
      <c r="B19" s="165" t="s">
        <v>21</v>
      </c>
      <c r="C19" s="165">
        <v>-0.2</v>
      </c>
      <c r="D19" s="165">
        <v>-0.1</v>
      </c>
      <c r="E19" s="165">
        <v>-0.5</v>
      </c>
      <c r="F19" s="165">
        <v>-0.5</v>
      </c>
      <c r="G19" s="165">
        <v>-0.5</v>
      </c>
      <c r="H19" s="165">
        <v>-0.6</v>
      </c>
      <c r="I19" s="165">
        <v>-0.6</v>
      </c>
      <c r="J19" s="165">
        <v>-0.8</v>
      </c>
      <c r="K19" s="165">
        <v>-0.7</v>
      </c>
      <c r="L19" s="98">
        <v>-0.7</v>
      </c>
      <c r="M19" s="98">
        <v>-0.8</v>
      </c>
      <c r="N19" s="98">
        <v>-0.8</v>
      </c>
      <c r="O19" s="98">
        <v>-0.7</v>
      </c>
      <c r="P19" s="98">
        <v>-0.6</v>
      </c>
      <c r="Q19" s="98">
        <v>-0.4</v>
      </c>
    </row>
    <row r="20" spans="1:17" x14ac:dyDescent="0.25">
      <c r="A20" s="165"/>
      <c r="B20" s="165" t="s">
        <v>22</v>
      </c>
      <c r="C20" s="165">
        <v>2.2000000000000002</v>
      </c>
      <c r="D20" s="165">
        <v>2.2000000000000002</v>
      </c>
      <c r="E20" s="165">
        <v>2.2999999999999998</v>
      </c>
      <c r="F20" s="165">
        <v>2.4</v>
      </c>
      <c r="G20" s="165">
        <v>2.2999999999999998</v>
      </c>
      <c r="H20" s="165">
        <v>2.4</v>
      </c>
      <c r="I20" s="165">
        <v>2.2000000000000002</v>
      </c>
      <c r="J20" s="165">
        <v>2.2000000000000002</v>
      </c>
      <c r="K20" s="165">
        <v>2.2000000000000002</v>
      </c>
      <c r="L20" s="98">
        <v>2.2999999999999998</v>
      </c>
      <c r="M20" s="98">
        <v>2.2999999999999998</v>
      </c>
      <c r="N20" s="98">
        <v>2.2000000000000002</v>
      </c>
      <c r="O20" s="98">
        <v>2.1</v>
      </c>
      <c r="P20" s="98">
        <v>2.2000000000000002</v>
      </c>
      <c r="Q20" s="98">
        <v>2.1</v>
      </c>
    </row>
    <row r="21" spans="1:17" x14ac:dyDescent="0.25">
      <c r="A21" s="165"/>
      <c r="B21" s="165" t="s">
        <v>23</v>
      </c>
      <c r="C21" s="165">
        <v>-0.2</v>
      </c>
      <c r="D21" s="165">
        <v>0</v>
      </c>
      <c r="E21" s="165">
        <v>-0.1</v>
      </c>
      <c r="F21" s="165">
        <v>-0.3</v>
      </c>
      <c r="G21" s="165">
        <v>-0.2</v>
      </c>
      <c r="H21" s="165">
        <v>-0.2</v>
      </c>
      <c r="I21" s="165">
        <v>-0.1</v>
      </c>
      <c r="J21" s="165">
        <v>-0.3</v>
      </c>
      <c r="K21" s="165">
        <v>-0.4</v>
      </c>
      <c r="L21" s="98">
        <v>-0.4</v>
      </c>
      <c r="M21" s="98">
        <v>-0.3</v>
      </c>
      <c r="N21" s="98">
        <v>-0.3</v>
      </c>
      <c r="O21" s="98">
        <v>-0.3</v>
      </c>
      <c r="P21" s="98">
        <v>-0.3</v>
      </c>
      <c r="Q21" s="98">
        <v>-0.3</v>
      </c>
    </row>
    <row r="22" spans="1:17" x14ac:dyDescent="0.25">
      <c r="A22" s="165"/>
      <c r="B22" s="165" t="s">
        <v>24</v>
      </c>
      <c r="C22" s="165"/>
      <c r="D22" s="165"/>
      <c r="E22" s="165"/>
      <c r="F22" s="165">
        <v>-0.5</v>
      </c>
      <c r="G22" s="165">
        <v>-0.5</v>
      </c>
      <c r="H22" s="165">
        <v>-0.5</v>
      </c>
      <c r="I22" s="165">
        <v>-0.8</v>
      </c>
      <c r="J22" s="165">
        <v>-0.9</v>
      </c>
      <c r="K22" s="165">
        <v>-0.9</v>
      </c>
      <c r="L22" s="98">
        <v>-0.9</v>
      </c>
      <c r="M22" s="98">
        <v>-1</v>
      </c>
      <c r="N22" s="98">
        <v>-1</v>
      </c>
      <c r="O22" s="98">
        <v>-1</v>
      </c>
      <c r="P22" s="98">
        <v>-1</v>
      </c>
      <c r="Q22" s="98">
        <v>-0.8</v>
      </c>
    </row>
    <row r="23" spans="1:17" x14ac:dyDescent="0.25">
      <c r="A23" s="165"/>
      <c r="B23" s="165" t="s">
        <v>25</v>
      </c>
      <c r="C23" s="165">
        <v>-0.4</v>
      </c>
      <c r="D23" s="165">
        <v>-0.4</v>
      </c>
      <c r="E23" s="165">
        <v>-0.6</v>
      </c>
      <c r="F23" s="165">
        <v>-0.6</v>
      </c>
      <c r="G23" s="165">
        <v>-0.5</v>
      </c>
      <c r="H23" s="165">
        <v>-0.8</v>
      </c>
      <c r="I23" s="165">
        <v>-0.8</v>
      </c>
      <c r="J23" s="165">
        <v>-0.7</v>
      </c>
      <c r="K23" s="165">
        <v>-0.6</v>
      </c>
      <c r="L23" s="98">
        <v>-0.7</v>
      </c>
      <c r="M23" s="98">
        <v>-0.5</v>
      </c>
      <c r="N23" s="98">
        <v>-0.6</v>
      </c>
      <c r="O23" s="98">
        <v>-0.6</v>
      </c>
      <c r="P23" s="98">
        <v>-0.6</v>
      </c>
      <c r="Q23" s="98">
        <v>-0.5</v>
      </c>
    </row>
    <row r="24" spans="1:17" x14ac:dyDescent="0.25">
      <c r="A24" s="98"/>
      <c r="B24" s="97" t="s">
        <v>14</v>
      </c>
      <c r="C24" s="99">
        <f>AVERAGE(C13:C23)</f>
        <v>-0.11000000000000001</v>
      </c>
      <c r="D24" s="99">
        <f t="shared" ref="D24:Q24" si="1">AVERAGE(D13:D23)</f>
        <v>-0.10999999999999996</v>
      </c>
      <c r="E24" s="99">
        <f t="shared" si="1"/>
        <v>-0.19000000000000003</v>
      </c>
      <c r="F24" s="99">
        <f t="shared" si="1"/>
        <v>-0.3</v>
      </c>
      <c r="G24" s="99">
        <f t="shared" si="1"/>
        <v>-0.30000000000000004</v>
      </c>
      <c r="H24" s="99">
        <f t="shared" si="1"/>
        <v>-0.33636363636363636</v>
      </c>
      <c r="I24" s="99">
        <f t="shared" si="1"/>
        <v>-0.40909090909090912</v>
      </c>
      <c r="J24" s="99">
        <f t="shared" si="1"/>
        <v>-0.45454545454545453</v>
      </c>
      <c r="K24" s="99">
        <f t="shared" si="1"/>
        <v>-0.40909090909090901</v>
      </c>
      <c r="L24" s="99">
        <f t="shared" si="1"/>
        <v>-0.40909090909090912</v>
      </c>
      <c r="M24" s="99">
        <f t="shared" si="1"/>
        <v>-0.39090909090909087</v>
      </c>
      <c r="N24" s="99">
        <f t="shared" si="1"/>
        <v>-0.39090909090909082</v>
      </c>
      <c r="O24" s="99">
        <f t="shared" si="1"/>
        <v>-0.39090909090909087</v>
      </c>
      <c r="P24" s="99">
        <f t="shared" si="1"/>
        <v>-0.29090909090909095</v>
      </c>
      <c r="Q24" s="99">
        <f t="shared" si="1"/>
        <v>-0.21818181818181817</v>
      </c>
    </row>
    <row r="25" spans="1:17" x14ac:dyDescent="0.25">
      <c r="A25" s="98"/>
      <c r="B25" s="98"/>
      <c r="C25" s="98"/>
      <c r="D25" s="98"/>
      <c r="E25" s="98"/>
      <c r="F25" s="98"/>
      <c r="G25" s="98"/>
      <c r="H25" s="98"/>
      <c r="I25" s="98"/>
      <c r="J25" s="98"/>
      <c r="K25" s="98"/>
      <c r="L25" s="98"/>
      <c r="M25" s="98"/>
      <c r="N25" s="98"/>
      <c r="O25" s="98"/>
      <c r="P25" s="98"/>
      <c r="Q25" s="98"/>
    </row>
    <row r="26" spans="1:17" x14ac:dyDescent="0.25">
      <c r="A26" s="97" t="s">
        <v>2</v>
      </c>
      <c r="B26" s="98"/>
      <c r="C26" s="98">
        <v>-1.4</v>
      </c>
      <c r="D26" s="98">
        <v>-1.2</v>
      </c>
      <c r="E26" s="98">
        <v>-1.3</v>
      </c>
      <c r="F26" s="98">
        <v>-1.2</v>
      </c>
      <c r="G26" s="98">
        <v>-1.5</v>
      </c>
      <c r="H26" s="98">
        <v>-1.7</v>
      </c>
      <c r="I26" s="98">
        <v>-1.6</v>
      </c>
      <c r="J26" s="98">
        <v>-1.7</v>
      </c>
      <c r="K26" s="98">
        <v>-1.6</v>
      </c>
      <c r="L26" s="98">
        <v>-1.6</v>
      </c>
      <c r="M26" s="98">
        <v>-1.7</v>
      </c>
      <c r="N26" s="98">
        <v>-1.7</v>
      </c>
      <c r="O26" s="98">
        <v>-1.7</v>
      </c>
      <c r="P26" s="98">
        <v>-1.1000000000000001</v>
      </c>
      <c r="Q26" s="98">
        <v>-1.1000000000000001</v>
      </c>
    </row>
  </sheetData>
  <mergeCells count="1">
    <mergeCell ref="A1:K1"/>
  </mergeCells>
  <pageMargins left="0.7" right="0.7" top="0.75" bottom="0.75" header="0.3" footer="0.3"/>
  <ignoredErrors>
    <ignoredError sqref="C11:Q11" formulaRange="1"/>
  </ignoredError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M28"/>
  <sheetViews>
    <sheetView workbookViewId="0">
      <selection activeCell="O16" sqref="O16"/>
    </sheetView>
  </sheetViews>
  <sheetFormatPr defaultRowHeight="15" x14ac:dyDescent="0.25"/>
  <sheetData>
    <row r="1" spans="1:13" ht="21" x14ac:dyDescent="0.35">
      <c r="A1" s="1"/>
      <c r="B1" s="192" t="s">
        <v>122</v>
      </c>
      <c r="C1" s="192"/>
      <c r="D1" s="192"/>
      <c r="E1" s="192"/>
      <c r="F1" s="192"/>
      <c r="G1" s="192"/>
      <c r="H1" s="192"/>
      <c r="I1" s="192"/>
      <c r="J1" s="192"/>
      <c r="K1" s="192"/>
      <c r="L1" s="192"/>
      <c r="M1" s="1"/>
    </row>
    <row r="2" spans="1:13" x14ac:dyDescent="0.25">
      <c r="A2" s="1"/>
      <c r="B2" s="1"/>
      <c r="C2" s="1"/>
      <c r="D2" s="1"/>
      <c r="E2" s="1"/>
      <c r="F2" s="1"/>
      <c r="G2" s="1"/>
      <c r="H2" s="1"/>
      <c r="I2" s="1"/>
      <c r="J2" s="1"/>
      <c r="K2" s="1"/>
      <c r="L2" s="1"/>
      <c r="M2" s="1"/>
    </row>
    <row r="3" spans="1:13" x14ac:dyDescent="0.25">
      <c r="A3" s="1"/>
      <c r="B3" s="1"/>
      <c r="C3" s="1"/>
      <c r="D3" s="1"/>
      <c r="E3" s="1"/>
      <c r="F3" s="1"/>
      <c r="G3" s="1"/>
      <c r="H3" s="1"/>
      <c r="I3" s="1"/>
      <c r="J3" s="1"/>
      <c r="K3" s="1"/>
      <c r="L3" s="1"/>
      <c r="M3" s="1"/>
    </row>
    <row r="4" spans="1:13" x14ac:dyDescent="0.25">
      <c r="A4" s="1"/>
      <c r="B4" s="1"/>
      <c r="C4" s="1"/>
      <c r="D4" s="1"/>
      <c r="E4" s="1"/>
      <c r="F4" s="1"/>
      <c r="G4" s="1"/>
      <c r="H4" s="1"/>
      <c r="I4" s="1"/>
      <c r="J4" s="1"/>
      <c r="K4" s="1"/>
      <c r="L4" s="1"/>
      <c r="M4" s="1"/>
    </row>
    <row r="5" spans="1:13" x14ac:dyDescent="0.25">
      <c r="A5" s="1"/>
      <c r="B5" s="1"/>
      <c r="C5" s="1"/>
      <c r="D5" s="1"/>
      <c r="E5" s="1"/>
      <c r="F5" s="1"/>
      <c r="G5" s="1"/>
      <c r="H5" s="1"/>
      <c r="I5" s="1"/>
      <c r="J5" s="1"/>
      <c r="K5" s="1"/>
      <c r="L5" s="1"/>
      <c r="M5" s="1"/>
    </row>
    <row r="6" spans="1:13" x14ac:dyDescent="0.25">
      <c r="A6" s="1"/>
      <c r="B6" s="1"/>
      <c r="C6" s="1"/>
      <c r="D6" s="1"/>
      <c r="E6" s="1"/>
      <c r="F6" s="1"/>
      <c r="G6" s="1"/>
      <c r="H6" s="1"/>
      <c r="I6" s="1"/>
      <c r="J6" s="1"/>
      <c r="K6" s="1"/>
      <c r="L6" s="1"/>
      <c r="M6" s="1"/>
    </row>
    <row r="7" spans="1:13" x14ac:dyDescent="0.25">
      <c r="A7" s="1"/>
      <c r="B7" s="1"/>
      <c r="C7" s="1"/>
      <c r="D7" s="1"/>
      <c r="E7" s="1"/>
      <c r="F7" s="1"/>
      <c r="G7" s="1"/>
      <c r="H7" s="1"/>
      <c r="I7" s="1"/>
      <c r="J7" s="1"/>
      <c r="K7" s="1"/>
      <c r="L7" s="1"/>
      <c r="M7" s="1"/>
    </row>
    <row r="8" spans="1:13" x14ac:dyDescent="0.25">
      <c r="A8" s="1"/>
      <c r="B8" s="1"/>
      <c r="C8" s="1"/>
      <c r="D8" s="1"/>
      <c r="E8" s="1"/>
      <c r="F8" s="1"/>
      <c r="G8" s="1"/>
      <c r="H8" s="1"/>
      <c r="I8" s="1"/>
      <c r="J8" s="1"/>
      <c r="K8" s="1"/>
      <c r="L8" s="1"/>
      <c r="M8" s="1"/>
    </row>
    <row r="9" spans="1:13" x14ac:dyDescent="0.25">
      <c r="A9" s="1"/>
      <c r="B9" s="1"/>
      <c r="C9" s="1"/>
      <c r="D9" s="1"/>
      <c r="E9" s="1"/>
      <c r="F9" s="1"/>
      <c r="G9" s="1"/>
      <c r="H9" s="1"/>
      <c r="I9" s="1"/>
      <c r="J9" s="1"/>
      <c r="K9" s="1"/>
      <c r="L9" s="1"/>
      <c r="M9" s="1"/>
    </row>
    <row r="10" spans="1:13" x14ac:dyDescent="0.25">
      <c r="A10" s="1"/>
      <c r="B10" s="1"/>
      <c r="C10" s="1"/>
      <c r="D10" s="1"/>
      <c r="E10" s="1"/>
      <c r="F10" s="1"/>
      <c r="G10" s="1"/>
      <c r="H10" s="1"/>
      <c r="I10" s="1"/>
      <c r="J10" s="1"/>
      <c r="K10" s="1"/>
      <c r="L10" s="1"/>
      <c r="M10" s="1"/>
    </row>
    <row r="11" spans="1:13" x14ac:dyDescent="0.25">
      <c r="A11" s="1"/>
      <c r="B11" s="1"/>
      <c r="C11" s="1"/>
      <c r="D11" s="1"/>
      <c r="E11" s="1"/>
      <c r="F11" s="1"/>
      <c r="G11" s="1"/>
      <c r="H11" s="1"/>
      <c r="I11" s="1"/>
      <c r="J11" s="1"/>
      <c r="K11" s="1"/>
      <c r="L11" s="1"/>
      <c r="M11" s="1"/>
    </row>
    <row r="12" spans="1:13" x14ac:dyDescent="0.25">
      <c r="A12" s="1"/>
      <c r="B12" s="1"/>
      <c r="C12" s="1"/>
      <c r="D12" s="1"/>
      <c r="E12" s="1"/>
      <c r="F12" s="1"/>
      <c r="G12" s="1"/>
      <c r="H12" s="1"/>
      <c r="I12" s="1"/>
      <c r="J12" s="1"/>
      <c r="K12" s="1"/>
      <c r="L12" s="1"/>
      <c r="M12" s="1"/>
    </row>
    <row r="13" spans="1:13" x14ac:dyDescent="0.25">
      <c r="A13" s="1"/>
      <c r="B13" s="1"/>
      <c r="C13" s="1"/>
      <c r="D13" s="1"/>
      <c r="E13" s="1"/>
      <c r="F13" s="1"/>
      <c r="G13" s="1"/>
      <c r="H13" s="1"/>
      <c r="I13" s="1"/>
      <c r="J13" s="1"/>
      <c r="K13" s="1"/>
      <c r="L13" s="1"/>
      <c r="M13" s="1"/>
    </row>
    <row r="14" spans="1:13" x14ac:dyDescent="0.25">
      <c r="A14" s="1"/>
      <c r="B14" s="1"/>
      <c r="C14" s="1"/>
      <c r="D14" s="1"/>
      <c r="E14" s="1"/>
      <c r="F14" s="1"/>
      <c r="G14" s="1"/>
      <c r="H14" s="1"/>
      <c r="I14" s="1"/>
      <c r="J14" s="1"/>
      <c r="K14" s="1"/>
      <c r="L14" s="1"/>
      <c r="M14" s="1"/>
    </row>
    <row r="15" spans="1:13" x14ac:dyDescent="0.25">
      <c r="A15" s="1"/>
      <c r="B15" s="1"/>
      <c r="C15" s="1"/>
      <c r="D15" s="1"/>
      <c r="E15" s="1"/>
      <c r="F15" s="1"/>
      <c r="G15" s="1"/>
      <c r="H15" s="1"/>
      <c r="I15" s="1"/>
      <c r="J15" s="1"/>
      <c r="K15" s="1"/>
      <c r="L15" s="1"/>
      <c r="M15" s="1"/>
    </row>
    <row r="16" spans="1:13" x14ac:dyDescent="0.25">
      <c r="A16" s="1"/>
      <c r="B16" s="1"/>
      <c r="C16" s="1"/>
      <c r="D16" s="1"/>
      <c r="E16" s="1"/>
      <c r="F16" s="1"/>
      <c r="G16" s="1"/>
      <c r="H16" s="1"/>
      <c r="I16" s="1"/>
      <c r="J16" s="1"/>
      <c r="K16" s="1"/>
      <c r="L16" s="1"/>
      <c r="M16" s="1"/>
    </row>
    <row r="17" spans="1:13" x14ac:dyDescent="0.25">
      <c r="A17" s="1"/>
      <c r="B17" s="1"/>
      <c r="C17" s="1"/>
      <c r="D17" s="1"/>
      <c r="E17" s="1"/>
      <c r="F17" s="1"/>
      <c r="G17" s="1"/>
      <c r="H17" s="1"/>
      <c r="I17" s="1"/>
      <c r="J17" s="1"/>
      <c r="K17" s="1"/>
      <c r="L17" s="1"/>
      <c r="M17" s="1"/>
    </row>
    <row r="18" spans="1:13" x14ac:dyDescent="0.25">
      <c r="A18" s="1"/>
      <c r="B18" s="1"/>
      <c r="C18" s="1"/>
      <c r="D18" s="1"/>
      <c r="E18" s="1"/>
      <c r="F18" s="1"/>
      <c r="G18" s="1"/>
      <c r="H18" s="1"/>
      <c r="I18" s="1"/>
      <c r="J18" s="1"/>
      <c r="K18" s="1"/>
      <c r="L18" s="1"/>
      <c r="M18" s="1"/>
    </row>
    <row r="19" spans="1:13" x14ac:dyDescent="0.25">
      <c r="A19" s="1"/>
      <c r="B19" s="1"/>
      <c r="C19" s="1"/>
      <c r="D19" s="1"/>
      <c r="E19" s="1"/>
      <c r="F19" s="1"/>
      <c r="G19" s="1"/>
      <c r="H19" s="1"/>
      <c r="I19" s="1"/>
      <c r="J19" s="1"/>
      <c r="K19" s="1"/>
      <c r="L19" s="1"/>
      <c r="M19" s="1"/>
    </row>
    <row r="20" spans="1:13" x14ac:dyDescent="0.25">
      <c r="A20" s="1"/>
      <c r="B20" s="1"/>
      <c r="C20" s="1"/>
      <c r="D20" s="1"/>
      <c r="E20" s="1"/>
      <c r="F20" s="1"/>
      <c r="G20" s="1"/>
      <c r="H20" s="1"/>
      <c r="I20" s="1"/>
      <c r="J20" s="1"/>
      <c r="K20" s="1"/>
      <c r="L20" s="1"/>
      <c r="M20" s="1"/>
    </row>
    <row r="21" spans="1:13" x14ac:dyDescent="0.25">
      <c r="A21" s="1"/>
      <c r="B21" s="1"/>
      <c r="C21" s="1"/>
      <c r="D21" s="1"/>
      <c r="E21" s="1"/>
      <c r="F21" s="1"/>
      <c r="G21" s="1"/>
      <c r="H21" s="1"/>
      <c r="I21" s="1"/>
      <c r="J21" s="1"/>
      <c r="K21" s="1"/>
      <c r="L21" s="1"/>
      <c r="M21" s="1"/>
    </row>
    <row r="22" spans="1:13" x14ac:dyDescent="0.25">
      <c r="A22" s="1"/>
      <c r="B22" s="1"/>
      <c r="C22" s="1"/>
      <c r="D22" s="1"/>
      <c r="E22" s="1"/>
      <c r="F22" s="1"/>
      <c r="G22" s="1"/>
      <c r="H22" s="1"/>
      <c r="I22" s="1"/>
      <c r="J22" s="1"/>
      <c r="K22" s="1"/>
      <c r="L22" s="1"/>
      <c r="M22" s="1"/>
    </row>
    <row r="23" spans="1:13" x14ac:dyDescent="0.25">
      <c r="A23" s="1"/>
      <c r="B23" s="1"/>
      <c r="C23" s="1"/>
      <c r="D23" s="1"/>
      <c r="E23" s="1"/>
      <c r="F23" s="1"/>
      <c r="G23" s="1"/>
      <c r="H23" s="1"/>
      <c r="I23" s="1"/>
      <c r="J23" s="1"/>
      <c r="K23" s="1"/>
      <c r="L23" s="1"/>
      <c r="M23" s="1"/>
    </row>
    <row r="24" spans="1:13" x14ac:dyDescent="0.25">
      <c r="A24" s="1"/>
      <c r="B24" s="1"/>
      <c r="C24" s="1"/>
      <c r="D24" s="1"/>
      <c r="E24" s="1"/>
      <c r="F24" s="1"/>
      <c r="G24" s="1"/>
      <c r="H24" s="1"/>
      <c r="I24" s="1"/>
      <c r="J24" s="1"/>
      <c r="K24" s="1"/>
      <c r="L24" s="1"/>
      <c r="M24" s="1"/>
    </row>
    <row r="25" spans="1:13" x14ac:dyDescent="0.25">
      <c r="A25" s="1"/>
      <c r="B25" s="1"/>
      <c r="C25" s="1"/>
      <c r="D25" s="1"/>
      <c r="E25" s="1"/>
      <c r="F25" s="1"/>
      <c r="G25" s="1"/>
      <c r="H25" s="1"/>
      <c r="I25" s="1"/>
      <c r="J25" s="1"/>
      <c r="K25" s="1"/>
      <c r="L25" s="1"/>
      <c r="M25" s="1"/>
    </row>
    <row r="26" spans="1:13" x14ac:dyDescent="0.25">
      <c r="A26" s="1"/>
      <c r="B26" s="1"/>
      <c r="C26" s="1"/>
      <c r="D26" s="1"/>
      <c r="E26" s="1"/>
      <c r="F26" s="1"/>
      <c r="G26" s="1"/>
      <c r="H26" s="1"/>
      <c r="I26" s="1"/>
      <c r="J26" s="1"/>
      <c r="K26" s="1"/>
      <c r="L26" s="1"/>
      <c r="M26" s="1"/>
    </row>
    <row r="27" spans="1:13" x14ac:dyDescent="0.25">
      <c r="A27" s="1"/>
      <c r="B27" s="1"/>
      <c r="C27" s="1"/>
      <c r="D27" s="1"/>
      <c r="E27" s="1"/>
      <c r="F27" s="1"/>
      <c r="G27" s="1"/>
      <c r="H27" s="1"/>
      <c r="I27" s="1"/>
      <c r="J27" s="1"/>
      <c r="K27" s="1"/>
      <c r="L27" s="1"/>
      <c r="M27" s="1"/>
    </row>
    <row r="28" spans="1:13" x14ac:dyDescent="0.25">
      <c r="A28" s="1"/>
      <c r="B28" s="1"/>
      <c r="C28" s="1"/>
      <c r="D28" s="1"/>
      <c r="E28" s="1"/>
      <c r="F28" s="1"/>
      <c r="G28" s="1"/>
      <c r="H28" s="1"/>
      <c r="I28" s="1"/>
      <c r="J28" s="1"/>
      <c r="K28" s="1"/>
      <c r="L28" s="1"/>
      <c r="M28" s="1"/>
    </row>
  </sheetData>
  <mergeCells count="1">
    <mergeCell ref="B1:L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20"/>
  <sheetViews>
    <sheetView workbookViewId="0">
      <selection sqref="A1:K20"/>
    </sheetView>
  </sheetViews>
  <sheetFormatPr defaultRowHeight="15" x14ac:dyDescent="0.25"/>
  <sheetData>
    <row r="1" spans="1:11" ht="21" x14ac:dyDescent="0.35">
      <c r="A1" s="165"/>
      <c r="B1" s="192" t="s">
        <v>124</v>
      </c>
      <c r="C1" s="192"/>
      <c r="D1" s="192"/>
      <c r="E1" s="192"/>
      <c r="F1" s="192"/>
      <c r="G1" s="192"/>
      <c r="H1" s="192"/>
      <c r="I1" s="192"/>
      <c r="J1" s="192"/>
      <c r="K1" s="1"/>
    </row>
    <row r="2" spans="1:11" x14ac:dyDescent="0.25">
      <c r="A2" s="165" t="s">
        <v>80</v>
      </c>
      <c r="B2" s="165">
        <v>3.9E-2</v>
      </c>
      <c r="C2" s="165">
        <v>7.0999999999999994E-2</v>
      </c>
      <c r="D2" s="165">
        <v>7.1999999999999995E-2</v>
      </c>
      <c r="E2" s="191" t="s">
        <v>125</v>
      </c>
      <c r="F2" s="191"/>
      <c r="G2" s="191"/>
      <c r="H2" s="1"/>
      <c r="I2" s="1"/>
      <c r="J2" s="1"/>
      <c r="K2" s="1"/>
    </row>
    <row r="3" spans="1:11" x14ac:dyDescent="0.25">
      <c r="A3" s="165" t="s">
        <v>81</v>
      </c>
      <c r="B3" s="165">
        <v>2.3E-2</v>
      </c>
      <c r="C3" s="165">
        <v>1.6E-2</v>
      </c>
      <c r="D3" s="165">
        <v>1.4999999999999999E-2</v>
      </c>
      <c r="E3" s="1"/>
      <c r="F3" s="1"/>
      <c r="G3" s="1"/>
      <c r="H3" s="1"/>
      <c r="I3" s="1"/>
      <c r="J3" s="1"/>
      <c r="K3" s="1"/>
    </row>
    <row r="4" spans="1:11" x14ac:dyDescent="0.25">
      <c r="A4" s="165" t="s">
        <v>83</v>
      </c>
      <c r="B4" s="165">
        <v>5.5E-2</v>
      </c>
      <c r="C4" s="165">
        <v>0.13700000000000001</v>
      </c>
      <c r="D4" s="165">
        <v>0.13200000000000001</v>
      </c>
      <c r="E4" s="1"/>
      <c r="F4" s="1"/>
      <c r="G4" s="1"/>
      <c r="H4" s="1"/>
      <c r="I4" s="1"/>
      <c r="J4" s="1"/>
      <c r="K4" s="1"/>
    </row>
    <row r="5" spans="1:11" x14ac:dyDescent="0.25">
      <c r="A5" s="165" t="s">
        <v>82</v>
      </c>
      <c r="B5" s="165">
        <v>4.0000000000000001E-3</v>
      </c>
      <c r="C5" s="165">
        <v>8.9999999999999993E-3</v>
      </c>
      <c r="D5" s="165">
        <v>2.7E-2</v>
      </c>
      <c r="E5" s="1"/>
      <c r="F5" s="1"/>
      <c r="G5" s="1"/>
      <c r="H5" s="1"/>
      <c r="I5" s="1"/>
      <c r="J5" s="1"/>
      <c r="K5" s="1"/>
    </row>
    <row r="6" spans="1:11" x14ac:dyDescent="0.25">
      <c r="A6" s="165" t="s">
        <v>84</v>
      </c>
      <c r="B6" s="165">
        <v>0</v>
      </c>
      <c r="C6" s="165">
        <v>1E-3</v>
      </c>
      <c r="D6" s="165">
        <v>2E-3</v>
      </c>
      <c r="E6" s="1"/>
      <c r="F6" s="1"/>
      <c r="G6" s="1"/>
      <c r="H6" s="1"/>
      <c r="I6" s="1"/>
      <c r="J6" s="1"/>
      <c r="K6" s="1"/>
    </row>
    <row r="7" spans="1:11" x14ac:dyDescent="0.25">
      <c r="A7" s="1"/>
      <c r="B7" s="1"/>
      <c r="C7" s="1"/>
      <c r="D7" s="1"/>
      <c r="E7" s="1"/>
      <c r="F7" s="1"/>
      <c r="G7" s="1"/>
      <c r="H7" s="1"/>
      <c r="I7" s="1"/>
      <c r="J7" s="1"/>
      <c r="K7" s="1"/>
    </row>
    <row r="8" spans="1:11" x14ac:dyDescent="0.25">
      <c r="A8" s="1"/>
      <c r="B8" s="1"/>
      <c r="C8" s="1"/>
      <c r="D8" s="1"/>
      <c r="E8" s="1"/>
      <c r="F8" s="1"/>
      <c r="G8" s="1"/>
      <c r="H8" s="1"/>
      <c r="I8" s="1"/>
      <c r="J8" s="1"/>
      <c r="K8" s="1"/>
    </row>
    <row r="9" spans="1:11" x14ac:dyDescent="0.25">
      <c r="A9" s="1"/>
      <c r="B9" s="1"/>
      <c r="C9" s="1"/>
      <c r="D9" s="1"/>
      <c r="E9" s="1"/>
      <c r="F9" s="1"/>
      <c r="G9" s="1"/>
      <c r="H9" s="1"/>
      <c r="I9" s="1"/>
      <c r="J9" s="1"/>
      <c r="K9" s="1"/>
    </row>
    <row r="10" spans="1:11" x14ac:dyDescent="0.25">
      <c r="A10" s="1"/>
      <c r="B10" s="1"/>
      <c r="C10" s="1"/>
      <c r="D10" s="1"/>
      <c r="E10" s="1"/>
      <c r="F10" s="1"/>
      <c r="G10" s="1"/>
      <c r="H10" s="1"/>
      <c r="I10" s="1"/>
      <c r="J10" s="1"/>
      <c r="K10" s="1"/>
    </row>
    <row r="11" spans="1:11" x14ac:dyDescent="0.25">
      <c r="A11" s="1"/>
      <c r="B11" s="1"/>
      <c r="C11" s="1"/>
      <c r="D11" s="1"/>
      <c r="E11" s="1"/>
      <c r="F11" s="1"/>
      <c r="G11" s="1"/>
      <c r="H11" s="1"/>
      <c r="I11" s="1"/>
      <c r="J11" s="1"/>
      <c r="K11" s="1"/>
    </row>
    <row r="12" spans="1:11" x14ac:dyDescent="0.25">
      <c r="A12" s="1"/>
      <c r="B12" s="1"/>
      <c r="C12" s="1"/>
      <c r="D12" s="1"/>
      <c r="E12" s="1"/>
      <c r="F12" s="1"/>
      <c r="G12" s="1"/>
      <c r="H12" s="1"/>
      <c r="I12" s="1"/>
      <c r="J12" s="1"/>
      <c r="K12" s="1"/>
    </row>
    <row r="13" spans="1:11" x14ac:dyDescent="0.25">
      <c r="A13" s="1"/>
      <c r="B13" s="1"/>
      <c r="C13" s="1"/>
      <c r="D13" s="1"/>
      <c r="E13" s="1"/>
      <c r="F13" s="1"/>
      <c r="G13" s="1"/>
      <c r="H13" s="1"/>
      <c r="I13" s="1"/>
      <c r="J13" s="1"/>
      <c r="K13" s="1"/>
    </row>
    <row r="14" spans="1:11" x14ac:dyDescent="0.25">
      <c r="A14" s="1"/>
      <c r="B14" s="1"/>
      <c r="C14" s="1"/>
      <c r="D14" s="1"/>
      <c r="E14" s="1"/>
      <c r="F14" s="1"/>
      <c r="G14" s="1"/>
      <c r="H14" s="1"/>
      <c r="I14" s="1"/>
      <c r="J14" s="1"/>
      <c r="K14" s="1"/>
    </row>
    <row r="15" spans="1:11" x14ac:dyDescent="0.25">
      <c r="A15" s="1"/>
      <c r="B15" s="1"/>
      <c r="C15" s="1"/>
      <c r="D15" s="1"/>
      <c r="E15" s="1"/>
      <c r="F15" s="1"/>
      <c r="G15" s="1"/>
      <c r="H15" s="1"/>
      <c r="I15" s="1"/>
      <c r="J15" s="1"/>
      <c r="K15" s="1"/>
    </row>
    <row r="16" spans="1:11" x14ac:dyDescent="0.25">
      <c r="A16" s="1"/>
      <c r="B16" s="1"/>
      <c r="C16" s="1"/>
      <c r="D16" s="1"/>
      <c r="E16" s="1"/>
      <c r="F16" s="1"/>
      <c r="G16" s="1"/>
      <c r="H16" s="1"/>
      <c r="I16" s="1"/>
      <c r="J16" s="1"/>
      <c r="K16" s="1"/>
    </row>
    <row r="17" spans="1:11" x14ac:dyDescent="0.25">
      <c r="A17" s="1"/>
      <c r="B17" s="1"/>
      <c r="C17" s="1"/>
      <c r="D17" s="1"/>
      <c r="E17" s="1"/>
      <c r="F17" s="1"/>
      <c r="G17" s="1"/>
      <c r="H17" s="1"/>
      <c r="I17" s="1"/>
      <c r="J17" s="1"/>
      <c r="K17" s="1"/>
    </row>
    <row r="18" spans="1:11" x14ac:dyDescent="0.25">
      <c r="A18" s="1"/>
      <c r="B18" s="1"/>
      <c r="C18" s="1"/>
      <c r="D18" s="1"/>
      <c r="E18" s="1"/>
      <c r="F18" s="1"/>
      <c r="G18" s="1"/>
      <c r="H18" s="1"/>
      <c r="I18" s="1"/>
      <c r="J18" s="1"/>
      <c r="K18" s="1"/>
    </row>
    <row r="19" spans="1:11" x14ac:dyDescent="0.25">
      <c r="A19" s="1"/>
      <c r="B19" s="1"/>
      <c r="C19" s="1"/>
      <c r="D19" s="1"/>
      <c r="E19" s="1"/>
      <c r="F19" s="1"/>
      <c r="G19" s="1"/>
      <c r="H19" s="1"/>
      <c r="I19" s="1"/>
      <c r="J19" s="1"/>
      <c r="K19" s="1"/>
    </row>
    <row r="20" spans="1:11" x14ac:dyDescent="0.25">
      <c r="A20" s="1"/>
      <c r="B20" s="1"/>
      <c r="C20" s="1"/>
      <c r="D20" s="1"/>
      <c r="E20" s="1"/>
      <c r="F20" s="1"/>
      <c r="G20" s="1"/>
      <c r="H20" s="1"/>
      <c r="I20" s="1"/>
      <c r="J20" s="1"/>
      <c r="K20" s="1"/>
    </row>
  </sheetData>
  <mergeCells count="2">
    <mergeCell ref="B1:J1"/>
    <mergeCell ref="E2:G2"/>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L2"/>
  <sheetViews>
    <sheetView workbookViewId="0">
      <selection activeCell="L16" sqref="L16"/>
    </sheetView>
  </sheetViews>
  <sheetFormatPr defaultRowHeight="15" x14ac:dyDescent="0.25"/>
  <sheetData>
    <row r="1" spans="1:12" ht="21" x14ac:dyDescent="0.35">
      <c r="A1" s="190" t="s">
        <v>126</v>
      </c>
      <c r="B1" s="190"/>
      <c r="C1" s="190"/>
      <c r="D1" s="190"/>
      <c r="E1" s="190"/>
      <c r="F1" s="190"/>
      <c r="G1" s="190"/>
      <c r="H1" s="190"/>
      <c r="I1" s="190"/>
      <c r="J1" s="190"/>
      <c r="K1" s="190"/>
      <c r="L1" s="190"/>
    </row>
    <row r="2" spans="1:12" x14ac:dyDescent="0.25">
      <c r="E2" s="210" t="s">
        <v>121</v>
      </c>
      <c r="F2" s="210"/>
      <c r="G2" s="210"/>
      <c r="H2" s="210"/>
    </row>
  </sheetData>
  <mergeCells count="2">
    <mergeCell ref="A1:L1"/>
    <mergeCell ref="E2:H2"/>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M20"/>
  <sheetViews>
    <sheetView workbookViewId="0">
      <selection activeCell="M20" sqref="A1:M20"/>
    </sheetView>
  </sheetViews>
  <sheetFormatPr defaultRowHeight="15" x14ac:dyDescent="0.25"/>
  <sheetData>
    <row r="1" spans="1:13" ht="21" x14ac:dyDescent="0.35">
      <c r="A1" s="192" t="s">
        <v>127</v>
      </c>
      <c r="B1" s="192"/>
      <c r="C1" s="192"/>
      <c r="D1" s="192"/>
      <c r="E1" s="192"/>
      <c r="F1" s="192"/>
      <c r="G1" s="192"/>
      <c r="H1" s="192"/>
      <c r="I1" s="192"/>
      <c r="J1" s="192"/>
      <c r="K1" s="192"/>
      <c r="L1" s="192"/>
      <c r="M1" s="1"/>
    </row>
    <row r="2" spans="1:13" x14ac:dyDescent="0.25">
      <c r="A2" s="1"/>
      <c r="B2" s="1"/>
      <c r="C2" s="1"/>
      <c r="D2" s="1"/>
      <c r="E2" s="191" t="s">
        <v>121</v>
      </c>
      <c r="F2" s="191"/>
      <c r="G2" s="191"/>
      <c r="H2" s="191"/>
      <c r="I2" s="1"/>
      <c r="J2" s="1"/>
      <c r="K2" s="1"/>
      <c r="L2" s="1"/>
      <c r="M2" s="1"/>
    </row>
    <row r="3" spans="1:13" x14ac:dyDescent="0.25">
      <c r="A3" s="1"/>
      <c r="B3" s="1"/>
      <c r="C3" s="1"/>
      <c r="D3" s="1"/>
      <c r="E3" s="1"/>
      <c r="F3" s="1"/>
      <c r="G3" s="1"/>
      <c r="H3" s="1"/>
      <c r="I3" s="1"/>
      <c r="J3" s="1"/>
      <c r="K3" s="1"/>
      <c r="L3" s="1"/>
      <c r="M3" s="1"/>
    </row>
    <row r="4" spans="1:13" x14ac:dyDescent="0.25">
      <c r="A4" s="1"/>
      <c r="B4" s="1"/>
      <c r="C4" s="1"/>
      <c r="D4" s="1"/>
      <c r="E4" s="1"/>
      <c r="F4" s="1"/>
      <c r="G4" s="1"/>
      <c r="H4" s="1"/>
      <c r="I4" s="1"/>
      <c r="J4" s="1"/>
      <c r="K4" s="1"/>
      <c r="L4" s="1"/>
      <c r="M4" s="1"/>
    </row>
    <row r="5" spans="1:13" x14ac:dyDescent="0.25">
      <c r="A5" s="1"/>
      <c r="B5" s="1"/>
      <c r="C5" s="1"/>
      <c r="D5" s="1"/>
      <c r="E5" s="1"/>
      <c r="F5" s="1"/>
      <c r="G5" s="1"/>
      <c r="H5" s="1"/>
      <c r="I5" s="1"/>
      <c r="J5" s="1"/>
      <c r="K5" s="1"/>
      <c r="L5" s="1"/>
      <c r="M5" s="1"/>
    </row>
    <row r="6" spans="1:13" x14ac:dyDescent="0.25">
      <c r="A6" s="1"/>
      <c r="B6" s="1"/>
      <c r="C6" s="1"/>
      <c r="D6" s="1"/>
      <c r="E6" s="1"/>
      <c r="F6" s="1"/>
      <c r="G6" s="1"/>
      <c r="H6" s="1"/>
      <c r="I6" s="1"/>
      <c r="J6" s="1"/>
      <c r="K6" s="1"/>
      <c r="L6" s="1"/>
      <c r="M6" s="1"/>
    </row>
    <row r="7" spans="1:13" x14ac:dyDescent="0.25">
      <c r="A7" s="1"/>
      <c r="B7" s="1"/>
      <c r="C7" s="1"/>
      <c r="D7" s="1"/>
      <c r="E7" s="1"/>
      <c r="F7" s="1"/>
      <c r="G7" s="1"/>
      <c r="H7" s="1"/>
      <c r="I7" s="1"/>
      <c r="J7" s="1"/>
      <c r="K7" s="1"/>
      <c r="L7" s="1"/>
      <c r="M7" s="1"/>
    </row>
    <row r="8" spans="1:13" x14ac:dyDescent="0.25">
      <c r="A8" s="1"/>
      <c r="B8" s="1"/>
      <c r="C8" s="1"/>
      <c r="D8" s="1"/>
      <c r="E8" s="1"/>
      <c r="F8" s="1"/>
      <c r="G8" s="1"/>
      <c r="H8" s="1"/>
      <c r="I8" s="1"/>
      <c r="J8" s="1"/>
      <c r="K8" s="1"/>
      <c r="L8" s="1"/>
      <c r="M8" s="1"/>
    </row>
    <row r="9" spans="1:13" x14ac:dyDescent="0.25">
      <c r="A9" s="1"/>
      <c r="B9" s="1"/>
      <c r="C9" s="1"/>
      <c r="D9" s="1"/>
      <c r="E9" s="1"/>
      <c r="F9" s="1"/>
      <c r="G9" s="1"/>
      <c r="H9" s="1"/>
      <c r="I9" s="1"/>
      <c r="J9" s="1"/>
      <c r="K9" s="1"/>
      <c r="L9" s="1"/>
      <c r="M9" s="1"/>
    </row>
    <row r="10" spans="1:13" x14ac:dyDescent="0.25">
      <c r="A10" s="1"/>
      <c r="B10" s="1"/>
      <c r="C10" s="1"/>
      <c r="D10" s="1"/>
      <c r="E10" s="1"/>
      <c r="F10" s="1"/>
      <c r="G10" s="1"/>
      <c r="H10" s="1"/>
      <c r="I10" s="1"/>
      <c r="J10" s="1"/>
      <c r="K10" s="1"/>
      <c r="L10" s="1"/>
      <c r="M10" s="1"/>
    </row>
    <row r="11" spans="1:13" x14ac:dyDescent="0.25">
      <c r="A11" s="1"/>
      <c r="B11" s="1"/>
      <c r="C11" s="1"/>
      <c r="D11" s="1"/>
      <c r="E11" s="1"/>
      <c r="F11" s="1"/>
      <c r="G11" s="1"/>
      <c r="H11" s="1"/>
      <c r="I11" s="1"/>
      <c r="J11" s="1"/>
      <c r="K11" s="1"/>
      <c r="L11" s="1"/>
      <c r="M11" s="1"/>
    </row>
    <row r="12" spans="1:13" x14ac:dyDescent="0.25">
      <c r="A12" s="1"/>
      <c r="B12" s="1"/>
      <c r="C12" s="1"/>
      <c r="D12" s="1"/>
      <c r="E12" s="1"/>
      <c r="F12" s="1"/>
      <c r="G12" s="1"/>
      <c r="H12" s="1"/>
      <c r="I12" s="1"/>
      <c r="J12" s="1"/>
      <c r="K12" s="1"/>
      <c r="L12" s="1"/>
      <c r="M12" s="1"/>
    </row>
    <row r="13" spans="1:13" x14ac:dyDescent="0.25">
      <c r="A13" s="1"/>
      <c r="B13" s="1"/>
      <c r="C13" s="1"/>
      <c r="D13" s="1"/>
      <c r="E13" s="1"/>
      <c r="F13" s="1"/>
      <c r="G13" s="1"/>
      <c r="H13" s="1"/>
      <c r="I13" s="1"/>
      <c r="J13" s="1"/>
      <c r="K13" s="1"/>
      <c r="L13" s="1"/>
      <c r="M13" s="1"/>
    </row>
    <row r="14" spans="1:13" x14ac:dyDescent="0.25">
      <c r="A14" s="1"/>
      <c r="B14" s="1"/>
      <c r="C14" s="1"/>
      <c r="D14" s="1"/>
      <c r="E14" s="1"/>
      <c r="F14" s="1"/>
      <c r="G14" s="1"/>
      <c r="H14" s="1"/>
      <c r="I14" s="1"/>
      <c r="J14" s="1"/>
      <c r="K14" s="1"/>
      <c r="L14" s="1"/>
      <c r="M14" s="1"/>
    </row>
    <row r="15" spans="1:13" x14ac:dyDescent="0.25">
      <c r="A15" s="1"/>
      <c r="B15" s="1"/>
      <c r="C15" s="1"/>
      <c r="D15" s="1"/>
      <c r="E15" s="1"/>
      <c r="F15" s="1"/>
      <c r="G15" s="1"/>
      <c r="H15" s="1"/>
      <c r="I15" s="1"/>
      <c r="J15" s="1"/>
      <c r="K15" s="1"/>
      <c r="L15" s="1"/>
      <c r="M15" s="1"/>
    </row>
    <row r="16" spans="1:13" x14ac:dyDescent="0.25">
      <c r="A16" s="1"/>
      <c r="B16" s="1"/>
      <c r="C16" s="1"/>
      <c r="D16" s="1"/>
      <c r="E16" s="1"/>
      <c r="F16" s="1"/>
      <c r="G16" s="1"/>
      <c r="H16" s="1"/>
      <c r="I16" s="1"/>
      <c r="J16" s="1"/>
      <c r="K16" s="1"/>
      <c r="L16" s="1"/>
      <c r="M16" s="1"/>
    </row>
    <row r="17" spans="1:13" x14ac:dyDescent="0.25">
      <c r="A17" s="1"/>
      <c r="B17" s="1"/>
      <c r="C17" s="1"/>
      <c r="D17" s="1"/>
      <c r="E17" s="1"/>
      <c r="F17" s="1"/>
      <c r="G17" s="1"/>
      <c r="H17" s="1"/>
      <c r="I17" s="1"/>
      <c r="J17" s="1"/>
      <c r="K17" s="1"/>
      <c r="L17" s="1"/>
      <c r="M17" s="1"/>
    </row>
    <row r="18" spans="1:13" x14ac:dyDescent="0.25">
      <c r="A18" s="1"/>
      <c r="B18" s="1"/>
      <c r="C18" s="1"/>
      <c r="D18" s="1"/>
      <c r="E18" s="1"/>
      <c r="F18" s="1"/>
      <c r="G18" s="1"/>
      <c r="H18" s="1"/>
      <c r="I18" s="1"/>
      <c r="J18" s="1"/>
      <c r="K18" s="1"/>
      <c r="L18" s="1"/>
      <c r="M18" s="1"/>
    </row>
    <row r="19" spans="1:13" x14ac:dyDescent="0.25">
      <c r="A19" s="1"/>
      <c r="B19" s="1"/>
      <c r="C19" s="1"/>
      <c r="D19" s="1"/>
      <c r="E19" s="1"/>
      <c r="F19" s="1"/>
      <c r="G19" s="1"/>
      <c r="H19" s="1"/>
      <c r="I19" s="1"/>
      <c r="J19" s="1"/>
      <c r="K19" s="1"/>
      <c r="L19" s="1"/>
      <c r="M19" s="1"/>
    </row>
    <row r="20" spans="1:13" x14ac:dyDescent="0.25">
      <c r="A20" s="1"/>
      <c r="B20" s="1"/>
      <c r="C20" s="1"/>
      <c r="D20" s="1"/>
      <c r="E20" s="1"/>
      <c r="F20" s="1"/>
      <c r="G20" s="1"/>
      <c r="H20" s="1"/>
      <c r="I20" s="1"/>
      <c r="J20" s="1"/>
      <c r="K20" s="1"/>
      <c r="L20" s="1"/>
      <c r="M20" s="1"/>
    </row>
  </sheetData>
  <mergeCells count="2">
    <mergeCell ref="A1:L1"/>
    <mergeCell ref="E2:H2"/>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21"/>
  <sheetViews>
    <sheetView workbookViewId="0">
      <selection activeCell="M23" sqref="M23"/>
    </sheetView>
  </sheetViews>
  <sheetFormatPr defaultRowHeight="15" x14ac:dyDescent="0.25"/>
  <sheetData>
    <row r="1" spans="1:11" ht="21" x14ac:dyDescent="0.35">
      <c r="A1" s="1"/>
      <c r="B1" s="211" t="s">
        <v>129</v>
      </c>
      <c r="C1" s="211"/>
      <c r="D1" s="211"/>
      <c r="E1" s="211"/>
      <c r="F1" s="211"/>
      <c r="G1" s="211"/>
      <c r="H1" s="211"/>
      <c r="I1" s="211"/>
      <c r="J1" s="211"/>
      <c r="K1" s="211"/>
    </row>
    <row r="2" spans="1:11" ht="21" x14ac:dyDescent="0.35">
      <c r="A2" s="1"/>
      <c r="B2" s="192" t="s">
        <v>172</v>
      </c>
      <c r="C2" s="192"/>
      <c r="D2" s="192"/>
      <c r="E2" s="192"/>
      <c r="F2" s="192"/>
      <c r="G2" s="192"/>
      <c r="H2" s="192"/>
      <c r="I2" s="192"/>
      <c r="J2" s="192"/>
      <c r="K2" s="1"/>
    </row>
    <row r="3" spans="1:11" ht="14.45" customHeight="1" x14ac:dyDescent="0.35">
      <c r="A3" s="1"/>
      <c r="B3" s="127"/>
      <c r="C3" s="127"/>
      <c r="D3" s="127"/>
      <c r="E3" s="191" t="s">
        <v>125</v>
      </c>
      <c r="F3" s="191"/>
      <c r="G3" s="161"/>
      <c r="H3" s="1"/>
      <c r="I3" s="1"/>
      <c r="J3" s="1"/>
      <c r="K3" s="1"/>
    </row>
    <row r="4" spans="1:11" x14ac:dyDescent="0.25">
      <c r="A4" s="1"/>
      <c r="B4" s="1"/>
      <c r="C4" s="1"/>
      <c r="D4" s="1"/>
      <c r="E4" s="1"/>
      <c r="F4" s="1"/>
      <c r="G4" s="1"/>
      <c r="H4" s="1"/>
      <c r="I4" s="1"/>
      <c r="J4" s="1"/>
      <c r="K4" s="1"/>
    </row>
    <row r="5" spans="1:11" x14ac:dyDescent="0.25">
      <c r="A5" s="1"/>
      <c r="B5" s="1"/>
      <c r="C5" s="1"/>
      <c r="D5" s="1"/>
      <c r="E5" s="1"/>
      <c r="F5" s="1"/>
      <c r="G5" s="1"/>
      <c r="H5" s="1"/>
      <c r="I5" s="1"/>
      <c r="J5" s="1"/>
      <c r="K5" s="1"/>
    </row>
    <row r="6" spans="1:11" x14ac:dyDescent="0.25">
      <c r="A6" s="1"/>
      <c r="B6" s="1"/>
      <c r="C6" s="1"/>
      <c r="D6" s="1"/>
      <c r="E6" s="1"/>
      <c r="F6" s="1"/>
      <c r="G6" s="1"/>
      <c r="H6" s="1"/>
      <c r="I6" s="1"/>
      <c r="J6" s="1"/>
      <c r="K6" s="1"/>
    </row>
    <row r="7" spans="1:11" x14ac:dyDescent="0.25">
      <c r="A7" s="1"/>
      <c r="B7" s="1"/>
      <c r="C7" s="1"/>
      <c r="D7" s="1"/>
      <c r="E7" s="1"/>
      <c r="F7" s="1"/>
      <c r="G7" s="1"/>
      <c r="H7" s="1"/>
      <c r="I7" s="1"/>
      <c r="J7" s="1"/>
      <c r="K7" s="1"/>
    </row>
    <row r="8" spans="1:11" x14ac:dyDescent="0.25">
      <c r="A8" s="1"/>
      <c r="B8" s="1"/>
      <c r="C8" s="1"/>
      <c r="D8" s="1"/>
      <c r="E8" s="1"/>
      <c r="F8" s="1"/>
      <c r="G8" s="1"/>
      <c r="H8" s="1"/>
      <c r="I8" s="1"/>
      <c r="J8" s="1"/>
      <c r="K8" s="1"/>
    </row>
    <row r="9" spans="1:11" x14ac:dyDescent="0.25">
      <c r="A9" s="1"/>
      <c r="B9" s="1"/>
      <c r="C9" s="1"/>
      <c r="D9" s="1"/>
      <c r="E9" s="1"/>
      <c r="F9" s="1"/>
      <c r="G9" s="1"/>
      <c r="H9" s="1"/>
      <c r="I9" s="1"/>
      <c r="J9" s="1"/>
      <c r="K9" s="1"/>
    </row>
    <row r="10" spans="1:11" x14ac:dyDescent="0.25">
      <c r="A10" s="1"/>
      <c r="B10" s="1"/>
      <c r="C10" s="1"/>
      <c r="D10" s="1"/>
      <c r="E10" s="1"/>
      <c r="F10" s="1"/>
      <c r="G10" s="1"/>
      <c r="H10" s="1"/>
      <c r="I10" s="1"/>
      <c r="J10" s="1"/>
      <c r="K10" s="1"/>
    </row>
    <row r="11" spans="1:11" x14ac:dyDescent="0.25">
      <c r="A11" s="1"/>
      <c r="B11" s="1"/>
      <c r="C11" s="1"/>
      <c r="D11" s="1"/>
      <c r="E11" s="1"/>
      <c r="F11" s="1"/>
      <c r="G11" s="1"/>
      <c r="H11" s="1"/>
      <c r="I11" s="1"/>
      <c r="J11" s="1"/>
      <c r="K11" s="1"/>
    </row>
    <row r="12" spans="1:11" x14ac:dyDescent="0.25">
      <c r="A12" s="1"/>
      <c r="B12" s="1"/>
      <c r="C12" s="1"/>
      <c r="D12" s="1"/>
      <c r="E12" s="1"/>
      <c r="F12" s="1"/>
      <c r="G12" s="1"/>
      <c r="H12" s="1"/>
      <c r="I12" s="1"/>
      <c r="J12" s="1"/>
      <c r="K12" s="1"/>
    </row>
    <row r="13" spans="1:11" x14ac:dyDescent="0.25">
      <c r="A13" s="1"/>
      <c r="B13" s="1"/>
      <c r="C13" s="1"/>
      <c r="D13" s="1"/>
      <c r="E13" s="1"/>
      <c r="F13" s="1"/>
      <c r="G13" s="1"/>
      <c r="H13" s="1"/>
      <c r="I13" s="1"/>
      <c r="J13" s="1"/>
      <c r="K13" s="1"/>
    </row>
    <row r="14" spans="1:11" x14ac:dyDescent="0.25">
      <c r="A14" s="1"/>
      <c r="B14" s="1"/>
      <c r="C14" s="1"/>
      <c r="D14" s="1"/>
      <c r="E14" s="1"/>
      <c r="F14" s="1"/>
      <c r="G14" s="1"/>
      <c r="H14" s="1"/>
      <c r="I14" s="1"/>
      <c r="J14" s="1"/>
      <c r="K14" s="1"/>
    </row>
    <row r="15" spans="1:11" x14ac:dyDescent="0.25">
      <c r="A15" s="1"/>
      <c r="B15" s="1"/>
      <c r="C15" s="1"/>
      <c r="D15" s="1"/>
      <c r="E15" s="1"/>
      <c r="F15" s="1"/>
      <c r="G15" s="1"/>
      <c r="H15" s="1"/>
      <c r="I15" s="1"/>
      <c r="J15" s="1"/>
      <c r="K15" s="1"/>
    </row>
    <row r="16" spans="1:11" x14ac:dyDescent="0.25">
      <c r="A16" s="1"/>
      <c r="B16" s="1"/>
      <c r="C16" s="1"/>
      <c r="D16" s="1"/>
      <c r="E16" s="1"/>
      <c r="F16" s="1"/>
      <c r="G16" s="1"/>
      <c r="H16" s="1"/>
      <c r="I16" s="1"/>
      <c r="J16" s="1"/>
      <c r="K16" s="1"/>
    </row>
    <row r="17" spans="1:11" x14ac:dyDescent="0.25">
      <c r="A17" s="1"/>
      <c r="B17" s="1"/>
      <c r="C17" s="1"/>
      <c r="D17" s="1"/>
      <c r="E17" s="1"/>
      <c r="F17" s="1"/>
      <c r="G17" s="1"/>
      <c r="H17" s="1"/>
      <c r="I17" s="1"/>
      <c r="J17" s="1"/>
      <c r="K17" s="1"/>
    </row>
    <row r="18" spans="1:11" x14ac:dyDescent="0.25">
      <c r="A18" s="1"/>
      <c r="B18" s="1"/>
      <c r="C18" s="1"/>
      <c r="D18" s="1"/>
      <c r="E18" s="1"/>
      <c r="F18" s="1"/>
      <c r="G18" s="1"/>
      <c r="H18" s="1"/>
      <c r="I18" s="1"/>
      <c r="J18" s="1"/>
      <c r="K18" s="1"/>
    </row>
    <row r="19" spans="1:11" x14ac:dyDescent="0.25">
      <c r="A19" s="1"/>
      <c r="B19" s="1"/>
      <c r="C19" s="1"/>
      <c r="D19" s="1"/>
      <c r="E19" s="1"/>
      <c r="F19" s="1"/>
      <c r="G19" s="1"/>
      <c r="H19" s="1"/>
      <c r="I19" s="1"/>
      <c r="J19" s="1"/>
      <c r="K19" s="1"/>
    </row>
    <row r="20" spans="1:11" x14ac:dyDescent="0.25">
      <c r="A20" s="1"/>
      <c r="B20" s="1"/>
      <c r="C20" s="1"/>
      <c r="D20" s="1"/>
      <c r="E20" s="1"/>
      <c r="F20" s="1"/>
      <c r="G20" s="1"/>
      <c r="H20" s="1"/>
      <c r="I20" s="1"/>
      <c r="J20" s="1"/>
      <c r="K20" s="1"/>
    </row>
    <row r="21" spans="1:11" x14ac:dyDescent="0.25">
      <c r="A21" s="1"/>
      <c r="B21" s="1"/>
      <c r="C21" s="1"/>
      <c r="D21" s="1"/>
      <c r="E21" s="1"/>
      <c r="F21" s="1"/>
      <c r="G21" s="1"/>
      <c r="H21" s="1"/>
      <c r="I21" s="1"/>
      <c r="J21" s="1"/>
      <c r="K21" s="1"/>
    </row>
  </sheetData>
  <mergeCells count="3">
    <mergeCell ref="B1:K1"/>
    <mergeCell ref="E3:F3"/>
    <mergeCell ref="B2:J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H11"/>
  <sheetViews>
    <sheetView workbookViewId="0">
      <selection sqref="A1:H1"/>
    </sheetView>
  </sheetViews>
  <sheetFormatPr defaultRowHeight="15" x14ac:dyDescent="0.25"/>
  <cols>
    <col min="2" max="2" width="29.28515625" customWidth="1"/>
    <col min="3" max="5" width="22.28515625" customWidth="1"/>
  </cols>
  <sheetData>
    <row r="1" spans="1:8" ht="21" x14ac:dyDescent="0.35">
      <c r="A1" s="190" t="s">
        <v>118</v>
      </c>
      <c r="B1" s="190"/>
      <c r="C1" s="190"/>
      <c r="D1" s="190"/>
      <c r="E1" s="190"/>
      <c r="F1" s="190"/>
      <c r="G1" s="190"/>
      <c r="H1" s="190"/>
    </row>
    <row r="2" spans="1:8" x14ac:dyDescent="0.25">
      <c r="A2" s="1"/>
      <c r="B2" s="61"/>
      <c r="C2" s="61"/>
      <c r="D2" s="61"/>
      <c r="E2" s="61"/>
      <c r="F2" s="1"/>
      <c r="G2" s="1"/>
      <c r="H2" s="1"/>
    </row>
    <row r="3" spans="1:8" x14ac:dyDescent="0.25">
      <c r="A3" s="1"/>
      <c r="B3" s="186" t="s">
        <v>0</v>
      </c>
      <c r="C3" s="188" t="s">
        <v>1</v>
      </c>
      <c r="D3" s="189"/>
      <c r="E3" s="189"/>
      <c r="F3" s="1"/>
      <c r="G3" s="1"/>
      <c r="H3" s="1"/>
    </row>
    <row r="4" spans="1:8" ht="45" x14ac:dyDescent="0.25">
      <c r="A4" s="1"/>
      <c r="B4" s="187"/>
      <c r="C4" s="157" t="s">
        <v>109</v>
      </c>
      <c r="D4" s="157" t="s">
        <v>110</v>
      </c>
      <c r="E4" s="156" t="s">
        <v>111</v>
      </c>
      <c r="F4" s="1"/>
      <c r="G4" s="1"/>
      <c r="H4" s="1"/>
    </row>
    <row r="5" spans="1:8" x14ac:dyDescent="0.25">
      <c r="A5" s="1"/>
      <c r="B5" s="152" t="s">
        <v>2</v>
      </c>
      <c r="C5" s="158">
        <v>268.72205235238084</v>
      </c>
      <c r="D5" s="158">
        <v>13.41259235238093</v>
      </c>
      <c r="E5" s="2">
        <v>17.978025257142857</v>
      </c>
      <c r="F5" s="1"/>
      <c r="G5" s="1"/>
      <c r="H5" s="1"/>
    </row>
    <row r="6" spans="1:8" ht="12" customHeight="1" x14ac:dyDescent="0.25">
      <c r="A6" s="1"/>
      <c r="B6" s="153" t="s">
        <v>3</v>
      </c>
      <c r="C6" s="159">
        <v>5.1234517809523776</v>
      </c>
      <c r="D6" s="159">
        <v>1.7937145523809395</v>
      </c>
      <c r="E6" s="3">
        <v>2.7845102095238121</v>
      </c>
      <c r="F6" s="1"/>
      <c r="G6" s="1"/>
      <c r="H6" s="1"/>
    </row>
    <row r="7" spans="1:8" ht="12" customHeight="1" x14ac:dyDescent="0.25">
      <c r="A7" s="1"/>
      <c r="B7" s="152" t="s">
        <v>4</v>
      </c>
      <c r="C7" s="158">
        <v>2.3001967809523927</v>
      </c>
      <c r="D7" s="158">
        <v>2.3570604952380938</v>
      </c>
      <c r="E7" s="2">
        <v>3.172550828571429</v>
      </c>
      <c r="F7" s="1"/>
      <c r="G7" s="1"/>
      <c r="H7" s="1"/>
    </row>
    <row r="8" spans="1:8" x14ac:dyDescent="0.25">
      <c r="A8" s="1"/>
      <c r="B8" s="154" t="s">
        <v>5</v>
      </c>
      <c r="C8" s="160">
        <v>3.8967875523809261</v>
      </c>
      <c r="D8" s="160">
        <v>3.0076177428571458</v>
      </c>
      <c r="E8" s="155">
        <v>1.8957878857142865</v>
      </c>
      <c r="F8" s="1"/>
      <c r="G8" s="1"/>
      <c r="H8" s="1"/>
    </row>
    <row r="9" spans="1:8" x14ac:dyDescent="0.25">
      <c r="A9" s="1"/>
      <c r="B9" s="1"/>
      <c r="C9" s="1"/>
      <c r="D9" s="1"/>
      <c r="E9" s="1"/>
      <c r="F9" s="1"/>
      <c r="G9" s="1"/>
      <c r="H9" s="1"/>
    </row>
    <row r="10" spans="1:8" x14ac:dyDescent="0.25">
      <c r="A10" s="1"/>
      <c r="B10" s="1"/>
      <c r="C10" s="1"/>
      <c r="D10" s="1"/>
      <c r="E10" s="1"/>
      <c r="F10" s="1"/>
      <c r="G10" s="1"/>
      <c r="H10" s="1"/>
    </row>
    <row r="11" spans="1:8" x14ac:dyDescent="0.25">
      <c r="A11" s="1"/>
      <c r="B11" s="1"/>
      <c r="C11" s="1"/>
      <c r="D11" s="1"/>
      <c r="E11" s="1"/>
      <c r="F11" s="1"/>
      <c r="G11" s="1"/>
      <c r="H11" s="1"/>
    </row>
  </sheetData>
  <mergeCells count="3">
    <mergeCell ref="B3:B4"/>
    <mergeCell ref="C3:E3"/>
    <mergeCell ref="A1:H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L24"/>
  <sheetViews>
    <sheetView workbookViewId="0">
      <selection activeCell="M31" sqref="M31"/>
    </sheetView>
  </sheetViews>
  <sheetFormatPr defaultRowHeight="15" x14ac:dyDescent="0.25"/>
  <sheetData>
    <row r="1" spans="1:12" ht="21" x14ac:dyDescent="0.35">
      <c r="A1" s="1"/>
      <c r="B1" s="192" t="s">
        <v>130</v>
      </c>
      <c r="C1" s="192"/>
      <c r="D1" s="192"/>
      <c r="E1" s="192"/>
      <c r="F1" s="192"/>
      <c r="G1" s="192"/>
      <c r="H1" s="192"/>
      <c r="I1" s="192"/>
      <c r="J1" s="192"/>
      <c r="K1" s="1"/>
      <c r="L1" s="1"/>
    </row>
    <row r="2" spans="1:12" x14ac:dyDescent="0.25">
      <c r="A2" s="1"/>
      <c r="B2" s="1"/>
      <c r="C2" s="1"/>
      <c r="D2" s="191" t="s">
        <v>121</v>
      </c>
      <c r="E2" s="191"/>
      <c r="F2" s="191"/>
      <c r="G2" s="191"/>
      <c r="H2" s="1"/>
      <c r="I2" s="1"/>
      <c r="J2" s="1"/>
      <c r="K2" s="1"/>
      <c r="L2" s="1"/>
    </row>
    <row r="3" spans="1:12" x14ac:dyDescent="0.25">
      <c r="A3" s="1"/>
      <c r="B3" s="1"/>
      <c r="C3" s="1"/>
      <c r="D3" s="1"/>
      <c r="E3" s="1"/>
      <c r="F3" s="1"/>
      <c r="G3" s="1"/>
      <c r="H3" s="1"/>
      <c r="I3" s="1"/>
      <c r="J3" s="1"/>
      <c r="K3" s="1"/>
      <c r="L3" s="1"/>
    </row>
    <row r="4" spans="1:12" x14ac:dyDescent="0.25">
      <c r="A4" s="1"/>
      <c r="B4" s="1"/>
      <c r="C4" s="1"/>
      <c r="D4" s="1"/>
      <c r="E4" s="1"/>
      <c r="F4" s="1"/>
      <c r="G4" s="1"/>
      <c r="H4" s="1"/>
      <c r="I4" s="1"/>
      <c r="J4" s="1"/>
      <c r="K4" s="1"/>
      <c r="L4" s="1"/>
    </row>
    <row r="5" spans="1:12" x14ac:dyDescent="0.25">
      <c r="A5" s="1"/>
      <c r="B5" s="1"/>
      <c r="C5" s="1"/>
      <c r="D5" s="1"/>
      <c r="E5" s="1"/>
      <c r="F5" s="1"/>
      <c r="G5" s="1"/>
      <c r="H5" s="1"/>
      <c r="I5" s="1"/>
      <c r="J5" s="1"/>
      <c r="K5" s="1"/>
      <c r="L5" s="1"/>
    </row>
    <row r="6" spans="1:12" x14ac:dyDescent="0.25">
      <c r="A6" s="1"/>
      <c r="B6" s="1"/>
      <c r="C6" s="1"/>
      <c r="D6" s="1"/>
      <c r="E6" s="1"/>
      <c r="F6" s="1"/>
      <c r="G6" s="1"/>
      <c r="H6" s="1"/>
      <c r="I6" s="1"/>
      <c r="J6" s="1"/>
      <c r="K6" s="1"/>
      <c r="L6" s="1"/>
    </row>
    <row r="7" spans="1:12" x14ac:dyDescent="0.25">
      <c r="A7" s="1"/>
      <c r="B7" s="1"/>
      <c r="C7" s="1"/>
      <c r="D7" s="1"/>
      <c r="E7" s="1"/>
      <c r="F7" s="1"/>
      <c r="G7" s="1"/>
      <c r="H7" s="1"/>
      <c r="I7" s="1"/>
      <c r="J7" s="1"/>
      <c r="K7" s="1"/>
      <c r="L7" s="1"/>
    </row>
    <row r="8" spans="1:12" x14ac:dyDescent="0.25">
      <c r="A8" s="1"/>
      <c r="B8" s="1"/>
      <c r="C8" s="1"/>
      <c r="D8" s="1"/>
      <c r="E8" s="1"/>
      <c r="F8" s="1"/>
      <c r="G8" s="1"/>
      <c r="H8" s="1"/>
      <c r="I8" s="1"/>
      <c r="J8" s="1"/>
      <c r="K8" s="1"/>
      <c r="L8" s="1"/>
    </row>
    <row r="9" spans="1:12" x14ac:dyDescent="0.25">
      <c r="A9" s="1"/>
      <c r="B9" s="1"/>
      <c r="C9" s="1"/>
      <c r="D9" s="1"/>
      <c r="E9" s="1"/>
      <c r="F9" s="1"/>
      <c r="G9" s="1"/>
      <c r="H9" s="1"/>
      <c r="I9" s="1"/>
      <c r="J9" s="1"/>
      <c r="K9" s="1"/>
      <c r="L9" s="1"/>
    </row>
    <row r="10" spans="1:12" x14ac:dyDescent="0.25">
      <c r="A10" s="1"/>
      <c r="B10" s="1"/>
      <c r="C10" s="1"/>
      <c r="D10" s="1"/>
      <c r="E10" s="1"/>
      <c r="F10" s="1"/>
      <c r="G10" s="1"/>
      <c r="H10" s="1"/>
      <c r="I10" s="1"/>
      <c r="J10" s="1"/>
      <c r="K10" s="1"/>
      <c r="L10" s="1"/>
    </row>
    <row r="11" spans="1:12" x14ac:dyDescent="0.25">
      <c r="A11" s="1"/>
      <c r="B11" s="1"/>
      <c r="C11" s="1"/>
      <c r="D11" s="1"/>
      <c r="E11" s="1"/>
      <c r="F11" s="1"/>
      <c r="G11" s="1"/>
      <c r="H11" s="1"/>
      <c r="I11" s="1"/>
      <c r="J11" s="1"/>
      <c r="K11" s="1"/>
      <c r="L11" s="1"/>
    </row>
    <row r="12" spans="1:12" x14ac:dyDescent="0.25">
      <c r="A12" s="1"/>
      <c r="B12" s="1"/>
      <c r="C12" s="1"/>
      <c r="D12" s="1"/>
      <c r="E12" s="1"/>
      <c r="F12" s="1"/>
      <c r="G12" s="1"/>
      <c r="H12" s="1"/>
      <c r="I12" s="1"/>
      <c r="J12" s="1"/>
      <c r="K12" s="1"/>
      <c r="L12" s="1"/>
    </row>
    <row r="13" spans="1:12" x14ac:dyDescent="0.25">
      <c r="A13" s="1"/>
      <c r="B13" s="1"/>
      <c r="C13" s="1"/>
      <c r="D13" s="1"/>
      <c r="E13" s="1"/>
      <c r="F13" s="1"/>
      <c r="G13" s="1"/>
      <c r="H13" s="1"/>
      <c r="I13" s="1"/>
      <c r="J13" s="1"/>
      <c r="K13" s="1"/>
      <c r="L13" s="1"/>
    </row>
    <row r="14" spans="1:12" x14ac:dyDescent="0.25">
      <c r="A14" s="1"/>
      <c r="B14" s="1"/>
      <c r="C14" s="1"/>
      <c r="D14" s="1"/>
      <c r="E14" s="1"/>
      <c r="F14" s="1"/>
      <c r="G14" s="1"/>
      <c r="H14" s="1"/>
      <c r="I14" s="1"/>
      <c r="J14" s="1"/>
      <c r="K14" s="1"/>
      <c r="L14" s="1"/>
    </row>
    <row r="15" spans="1:12" x14ac:dyDescent="0.25">
      <c r="A15" s="1"/>
      <c r="B15" s="1"/>
      <c r="C15" s="1"/>
      <c r="D15" s="1"/>
      <c r="E15" s="1"/>
      <c r="F15" s="1"/>
      <c r="G15" s="1"/>
      <c r="H15" s="1"/>
      <c r="I15" s="1"/>
      <c r="J15" s="1"/>
      <c r="K15" s="1"/>
      <c r="L15" s="1"/>
    </row>
    <row r="16" spans="1:12" x14ac:dyDescent="0.25">
      <c r="A16" s="1"/>
      <c r="B16" s="1"/>
      <c r="C16" s="1"/>
      <c r="D16" s="1"/>
      <c r="E16" s="1"/>
      <c r="F16" s="1"/>
      <c r="G16" s="1"/>
      <c r="H16" s="1"/>
      <c r="I16" s="1"/>
      <c r="J16" s="1"/>
      <c r="K16" s="1"/>
      <c r="L16" s="1"/>
    </row>
    <row r="17" spans="1:12" x14ac:dyDescent="0.25">
      <c r="A17" s="1"/>
      <c r="B17" s="1"/>
      <c r="C17" s="1"/>
      <c r="D17" s="1"/>
      <c r="E17" s="1"/>
      <c r="F17" s="1"/>
      <c r="G17" s="1"/>
      <c r="H17" s="1"/>
      <c r="I17" s="1"/>
      <c r="J17" s="1"/>
      <c r="K17" s="1"/>
      <c r="L17" s="1"/>
    </row>
    <row r="18" spans="1:12" x14ac:dyDescent="0.25">
      <c r="A18" s="1"/>
      <c r="B18" s="1"/>
      <c r="C18" s="1"/>
      <c r="D18" s="1"/>
      <c r="E18" s="1"/>
      <c r="F18" s="1"/>
      <c r="G18" s="1"/>
      <c r="H18" s="1"/>
      <c r="I18" s="1"/>
      <c r="J18" s="1"/>
      <c r="K18" s="1"/>
      <c r="L18" s="1"/>
    </row>
    <row r="19" spans="1:12" x14ac:dyDescent="0.25">
      <c r="A19" s="1"/>
      <c r="B19" s="1"/>
      <c r="C19" s="1"/>
      <c r="D19" s="1"/>
      <c r="E19" s="1"/>
      <c r="F19" s="1"/>
      <c r="G19" s="1"/>
      <c r="H19" s="1"/>
      <c r="I19" s="1"/>
      <c r="J19" s="1"/>
      <c r="K19" s="1"/>
      <c r="L19" s="1"/>
    </row>
    <row r="20" spans="1:12" x14ac:dyDescent="0.25">
      <c r="A20" s="1"/>
      <c r="B20" s="1"/>
      <c r="C20" s="1"/>
      <c r="D20" s="1"/>
      <c r="E20" s="1"/>
      <c r="F20" s="1"/>
      <c r="G20" s="1"/>
      <c r="H20" s="1"/>
      <c r="I20" s="1"/>
      <c r="J20" s="1"/>
      <c r="K20" s="1"/>
      <c r="L20" s="1"/>
    </row>
    <row r="21" spans="1:12" x14ac:dyDescent="0.25">
      <c r="A21" s="1"/>
      <c r="B21" s="1"/>
      <c r="C21" s="1"/>
      <c r="D21" s="1"/>
      <c r="E21" s="1"/>
      <c r="F21" s="1"/>
      <c r="G21" s="1"/>
      <c r="H21" s="1"/>
      <c r="I21" s="1"/>
      <c r="J21" s="1"/>
      <c r="K21" s="1"/>
      <c r="L21" s="1"/>
    </row>
    <row r="22" spans="1:12" x14ac:dyDescent="0.25">
      <c r="A22" s="1"/>
      <c r="B22" s="1"/>
      <c r="C22" s="1"/>
      <c r="D22" s="1"/>
      <c r="E22" s="1"/>
      <c r="F22" s="1"/>
      <c r="G22" s="1"/>
      <c r="H22" s="1"/>
      <c r="I22" s="1"/>
      <c r="J22" s="1"/>
      <c r="K22" s="1"/>
      <c r="L22" s="1"/>
    </row>
    <row r="23" spans="1:12" x14ac:dyDescent="0.25">
      <c r="A23" s="1"/>
      <c r="B23" s="1"/>
      <c r="C23" s="1"/>
      <c r="D23" s="1"/>
      <c r="E23" s="1"/>
      <c r="F23" s="1"/>
      <c r="G23" s="1"/>
      <c r="H23" s="1"/>
      <c r="I23" s="1"/>
      <c r="J23" s="1"/>
      <c r="K23" s="1"/>
      <c r="L23" s="1"/>
    </row>
    <row r="24" spans="1:12" x14ac:dyDescent="0.25">
      <c r="A24" s="1"/>
      <c r="B24" s="1"/>
      <c r="C24" s="1"/>
      <c r="D24" s="1"/>
      <c r="E24" s="1"/>
      <c r="F24" s="1"/>
      <c r="G24" s="1"/>
      <c r="H24" s="1"/>
      <c r="I24" s="1"/>
      <c r="J24" s="1"/>
      <c r="K24" s="1"/>
      <c r="L24" s="1"/>
    </row>
  </sheetData>
  <mergeCells count="2">
    <mergeCell ref="B1:J1"/>
    <mergeCell ref="D2:G2"/>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M26"/>
  <sheetViews>
    <sheetView workbookViewId="0">
      <selection activeCell="N31" sqref="N31"/>
    </sheetView>
  </sheetViews>
  <sheetFormatPr defaultRowHeight="15" x14ac:dyDescent="0.25"/>
  <sheetData>
    <row r="1" spans="1:13" ht="21" x14ac:dyDescent="0.35">
      <c r="A1" s="192" t="s">
        <v>131</v>
      </c>
      <c r="B1" s="192"/>
      <c r="C1" s="192"/>
      <c r="D1" s="192"/>
      <c r="E1" s="192"/>
      <c r="F1" s="192"/>
      <c r="G1" s="192"/>
      <c r="H1" s="192"/>
      <c r="I1" s="192"/>
      <c r="J1" s="192"/>
      <c r="K1" s="192"/>
      <c r="L1" s="1"/>
    </row>
    <row r="2" spans="1:13" x14ac:dyDescent="0.25">
      <c r="A2" s="1"/>
      <c r="B2" s="1"/>
      <c r="C2" s="1"/>
      <c r="D2" s="191" t="s">
        <v>125</v>
      </c>
      <c r="E2" s="191"/>
      <c r="F2" s="1"/>
      <c r="G2" s="1"/>
      <c r="H2" s="1"/>
      <c r="I2" s="1"/>
      <c r="J2" s="1"/>
      <c r="K2" s="1"/>
      <c r="L2" s="1"/>
    </row>
    <row r="3" spans="1:13" ht="14.45" customHeight="1" x14ac:dyDescent="0.45">
      <c r="A3" s="171"/>
      <c r="B3" s="1"/>
      <c r="C3" s="1"/>
      <c r="D3" s="1"/>
      <c r="E3" s="1"/>
      <c r="F3" s="1"/>
      <c r="G3" s="1"/>
      <c r="H3" s="1"/>
      <c r="I3" s="1"/>
      <c r="J3" s="1"/>
      <c r="K3" s="1"/>
      <c r="L3" s="1"/>
      <c r="M3" s="96"/>
    </row>
    <row r="4" spans="1:13" x14ac:dyDescent="0.25">
      <c r="A4" s="1"/>
      <c r="B4" s="1"/>
      <c r="C4" s="1"/>
      <c r="D4" s="1"/>
      <c r="E4" s="1"/>
      <c r="F4" s="1"/>
      <c r="G4" s="1"/>
      <c r="H4" s="1"/>
      <c r="I4" s="1"/>
      <c r="J4" s="1"/>
      <c r="K4" s="1"/>
      <c r="L4" s="1"/>
    </row>
    <row r="5" spans="1:13" x14ac:dyDescent="0.25">
      <c r="A5" s="1"/>
      <c r="B5" s="1"/>
      <c r="C5" s="1"/>
      <c r="D5" s="1"/>
      <c r="E5" s="1"/>
      <c r="F5" s="1"/>
      <c r="G5" s="1"/>
      <c r="H5" s="1"/>
      <c r="I5" s="1"/>
      <c r="J5" s="1"/>
      <c r="K5" s="1"/>
      <c r="L5" s="1"/>
    </row>
    <row r="6" spans="1:13" x14ac:dyDescent="0.25">
      <c r="A6" s="1"/>
      <c r="B6" s="1"/>
      <c r="C6" s="1"/>
      <c r="D6" s="1"/>
      <c r="E6" s="1"/>
      <c r="F6" s="1"/>
      <c r="G6" s="1"/>
      <c r="H6" s="1"/>
      <c r="I6" s="1"/>
      <c r="J6" s="1"/>
      <c r="K6" s="1"/>
      <c r="L6" s="1"/>
    </row>
    <row r="7" spans="1:13" x14ac:dyDescent="0.25">
      <c r="A7" s="1"/>
      <c r="B7" s="1"/>
      <c r="C7" s="1"/>
      <c r="D7" s="1"/>
      <c r="E7" s="1"/>
      <c r="F7" s="1"/>
      <c r="G7" s="1"/>
      <c r="H7" s="1"/>
      <c r="I7" s="1"/>
      <c r="J7" s="1"/>
      <c r="K7" s="1"/>
      <c r="L7" s="1"/>
    </row>
    <row r="8" spans="1:13" x14ac:dyDescent="0.25">
      <c r="A8" s="1"/>
      <c r="B8" s="1"/>
      <c r="C8" s="1"/>
      <c r="D8" s="1"/>
      <c r="E8" s="1"/>
      <c r="F8" s="1"/>
      <c r="G8" s="1"/>
      <c r="H8" s="1"/>
      <c r="I8" s="1"/>
      <c r="J8" s="1"/>
      <c r="K8" s="1"/>
      <c r="L8" s="1"/>
    </row>
    <row r="9" spans="1:13" x14ac:dyDescent="0.25">
      <c r="A9" s="1"/>
      <c r="B9" s="1"/>
      <c r="C9" s="1"/>
      <c r="D9" s="1"/>
      <c r="E9" s="1"/>
      <c r="F9" s="1"/>
      <c r="G9" s="1"/>
      <c r="H9" s="1"/>
      <c r="I9" s="1"/>
      <c r="J9" s="1"/>
      <c r="K9" s="1"/>
      <c r="L9" s="1"/>
    </row>
    <row r="10" spans="1:13" x14ac:dyDescent="0.25">
      <c r="A10" s="1"/>
      <c r="B10" s="1"/>
      <c r="C10" s="1"/>
      <c r="D10" s="1"/>
      <c r="E10" s="1"/>
      <c r="F10" s="1"/>
      <c r="G10" s="1"/>
      <c r="H10" s="1"/>
      <c r="I10" s="1"/>
      <c r="J10" s="1"/>
      <c r="K10" s="1"/>
      <c r="L10" s="1"/>
    </row>
    <row r="11" spans="1:13" x14ac:dyDescent="0.25">
      <c r="A11" s="1"/>
      <c r="B11" s="1"/>
      <c r="C11" s="1"/>
      <c r="D11" s="1"/>
      <c r="E11" s="1"/>
      <c r="F11" s="1"/>
      <c r="G11" s="1"/>
      <c r="H11" s="1"/>
      <c r="I11" s="1"/>
      <c r="J11" s="1"/>
      <c r="K11" s="1"/>
      <c r="L11" s="1"/>
    </row>
    <row r="12" spans="1:13" x14ac:dyDescent="0.25">
      <c r="A12" s="1"/>
      <c r="B12" s="1"/>
      <c r="C12" s="1"/>
      <c r="D12" s="1"/>
      <c r="E12" s="1"/>
      <c r="F12" s="1"/>
      <c r="G12" s="1"/>
      <c r="H12" s="1"/>
      <c r="I12" s="1"/>
      <c r="J12" s="1"/>
      <c r="K12" s="1"/>
      <c r="L12" s="1"/>
    </row>
    <row r="13" spans="1:13" x14ac:dyDescent="0.25">
      <c r="A13" s="1"/>
      <c r="B13" s="1"/>
      <c r="C13" s="1"/>
      <c r="D13" s="1"/>
      <c r="E13" s="1"/>
      <c r="F13" s="1"/>
      <c r="G13" s="1"/>
      <c r="H13" s="1"/>
      <c r="I13" s="1"/>
      <c r="J13" s="1"/>
      <c r="K13" s="1"/>
      <c r="L13" s="1"/>
    </row>
    <row r="14" spans="1:13" x14ac:dyDescent="0.25">
      <c r="A14" s="1"/>
      <c r="B14" s="1"/>
      <c r="C14" s="1"/>
      <c r="D14" s="1"/>
      <c r="E14" s="1"/>
      <c r="F14" s="1"/>
      <c r="G14" s="1"/>
      <c r="H14" s="1"/>
      <c r="I14" s="1"/>
      <c r="J14" s="1"/>
      <c r="K14" s="1"/>
      <c r="L14" s="1"/>
    </row>
    <row r="15" spans="1:13" x14ac:dyDescent="0.25">
      <c r="A15" s="1"/>
      <c r="B15" s="1"/>
      <c r="C15" s="1"/>
      <c r="D15" s="1"/>
      <c r="E15" s="1"/>
      <c r="F15" s="1"/>
      <c r="G15" s="1"/>
      <c r="H15" s="1"/>
      <c r="I15" s="1"/>
      <c r="J15" s="1"/>
      <c r="K15" s="1"/>
      <c r="L15" s="1"/>
    </row>
    <row r="16" spans="1:13" x14ac:dyDescent="0.25">
      <c r="A16" s="1"/>
      <c r="B16" s="1"/>
      <c r="C16" s="1"/>
      <c r="D16" s="1"/>
      <c r="E16" s="1"/>
      <c r="F16" s="1"/>
      <c r="G16" s="1"/>
      <c r="H16" s="1"/>
      <c r="I16" s="1"/>
      <c r="J16" s="1"/>
      <c r="K16" s="1"/>
      <c r="L16" s="1"/>
    </row>
    <row r="17" spans="1:13" x14ac:dyDescent="0.25">
      <c r="A17" s="1"/>
      <c r="B17" s="1"/>
      <c r="C17" s="1"/>
      <c r="D17" s="1"/>
      <c r="E17" s="1"/>
      <c r="F17" s="1"/>
      <c r="G17" s="1"/>
      <c r="H17" s="1"/>
      <c r="I17" s="1"/>
      <c r="J17" s="1"/>
      <c r="K17" s="1"/>
      <c r="L17" s="1"/>
    </row>
    <row r="18" spans="1:13" x14ac:dyDescent="0.25">
      <c r="A18" s="1"/>
      <c r="B18" s="1"/>
      <c r="C18" s="1"/>
      <c r="D18" s="1"/>
      <c r="E18" s="1"/>
      <c r="F18" s="1"/>
      <c r="G18" s="1"/>
      <c r="H18" s="1"/>
      <c r="I18" s="1"/>
      <c r="J18" s="1"/>
      <c r="K18" s="1"/>
      <c r="L18" s="1"/>
    </row>
    <row r="19" spans="1:13" x14ac:dyDescent="0.25">
      <c r="A19" s="1"/>
      <c r="B19" s="1"/>
      <c r="C19" s="1"/>
      <c r="D19" s="1"/>
      <c r="E19" s="1"/>
      <c r="F19" s="1"/>
      <c r="G19" s="1"/>
      <c r="H19" s="1"/>
      <c r="I19" s="1"/>
      <c r="J19" s="1"/>
      <c r="K19" s="1"/>
      <c r="L19" s="1"/>
    </row>
    <row r="20" spans="1:13" x14ac:dyDescent="0.25">
      <c r="A20" s="1"/>
      <c r="B20" s="1"/>
      <c r="C20" s="1"/>
      <c r="D20" s="1"/>
      <c r="E20" s="1"/>
      <c r="F20" s="1"/>
      <c r="G20" s="1"/>
      <c r="H20" s="1"/>
      <c r="I20" s="1"/>
      <c r="J20" s="1"/>
      <c r="K20" s="1"/>
      <c r="L20" s="1"/>
    </row>
    <row r="21" spans="1:13" x14ac:dyDescent="0.25">
      <c r="A21" s="1"/>
      <c r="B21" s="1"/>
      <c r="C21" s="1"/>
      <c r="D21" s="1"/>
      <c r="E21" s="1"/>
      <c r="F21" s="1"/>
      <c r="G21" s="1"/>
      <c r="H21" s="1"/>
      <c r="I21" s="1"/>
      <c r="J21" s="1"/>
      <c r="K21" s="1"/>
      <c r="L21" s="1"/>
    </row>
    <row r="22" spans="1:13" x14ac:dyDescent="0.25">
      <c r="A22" s="1"/>
      <c r="B22" s="1"/>
      <c r="C22" s="1"/>
      <c r="D22" s="1"/>
      <c r="E22" s="1"/>
      <c r="F22" s="1"/>
      <c r="G22" s="1"/>
      <c r="H22" s="1"/>
      <c r="I22" s="1"/>
      <c r="J22" s="1"/>
      <c r="K22" s="1"/>
      <c r="L22" s="1"/>
    </row>
    <row r="23" spans="1:13" x14ac:dyDescent="0.25">
      <c r="A23" s="1"/>
      <c r="B23" s="1"/>
      <c r="C23" s="1"/>
      <c r="D23" s="1"/>
      <c r="E23" s="1"/>
      <c r="F23" s="1"/>
      <c r="G23" s="1"/>
      <c r="H23" s="1"/>
      <c r="I23" s="1"/>
      <c r="J23" s="1"/>
      <c r="K23" s="1"/>
      <c r="L23" s="1"/>
    </row>
    <row r="24" spans="1:13" x14ac:dyDescent="0.25">
      <c r="A24" s="1"/>
      <c r="B24" s="1"/>
      <c r="C24" s="1"/>
      <c r="D24" s="1"/>
      <c r="E24" s="1"/>
      <c r="F24" s="1"/>
      <c r="G24" s="1"/>
      <c r="H24" s="1"/>
      <c r="I24" s="1"/>
      <c r="J24" s="1"/>
      <c r="K24" s="1"/>
      <c r="L24" s="1"/>
    </row>
    <row r="25" spans="1:13" x14ac:dyDescent="0.25">
      <c r="A25" s="1"/>
      <c r="B25" s="1"/>
      <c r="C25" s="1"/>
      <c r="D25" s="1"/>
      <c r="E25" s="1"/>
      <c r="F25" s="1"/>
      <c r="G25" s="1"/>
      <c r="H25" s="1"/>
      <c r="I25" s="1"/>
      <c r="J25" s="1"/>
      <c r="K25" s="1"/>
      <c r="L25" s="1"/>
    </row>
    <row r="26" spans="1:13" ht="28.5" x14ac:dyDescent="0.45">
      <c r="A26" s="171"/>
      <c r="B26" s="1"/>
      <c r="C26" s="1"/>
      <c r="D26" s="1"/>
      <c r="E26" s="1"/>
      <c r="F26" s="1"/>
      <c r="G26" s="1"/>
      <c r="H26" s="1"/>
      <c r="I26" s="1"/>
      <c r="J26" s="1"/>
      <c r="K26" s="1"/>
      <c r="L26" s="1"/>
      <c r="M26" s="96"/>
    </row>
  </sheetData>
  <mergeCells count="2">
    <mergeCell ref="A1:K1"/>
    <mergeCell ref="D2:E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E76"/>
  <sheetViews>
    <sheetView zoomScale="85" zoomScaleNormal="85" zoomScaleSheetLayoutView="100" workbookViewId="0">
      <selection activeCell="N32" sqref="N32"/>
    </sheetView>
  </sheetViews>
  <sheetFormatPr defaultRowHeight="15" x14ac:dyDescent="0.25"/>
  <cols>
    <col min="2" max="2" width="11.42578125" style="106" customWidth="1"/>
    <col min="3" max="9" width="14.85546875" customWidth="1"/>
    <col min="11" max="19" width="12.7109375" customWidth="1"/>
  </cols>
  <sheetData>
    <row r="1" spans="1:31" ht="21" x14ac:dyDescent="0.35">
      <c r="A1" s="1"/>
      <c r="B1" s="127" t="s">
        <v>142</v>
      </c>
      <c r="C1" s="1"/>
      <c r="D1" s="1"/>
      <c r="E1" s="1"/>
      <c r="F1" s="1"/>
      <c r="G1" s="1"/>
      <c r="H1" s="1"/>
      <c r="I1" s="1"/>
      <c r="J1" s="1"/>
      <c r="U1" s="116"/>
    </row>
    <row r="2" spans="1:31" ht="15.75" thickBot="1" x14ac:dyDescent="0.3">
      <c r="A2" s="1"/>
      <c r="B2" s="6" t="s">
        <v>141</v>
      </c>
      <c r="C2" s="7"/>
      <c r="D2" s="7"/>
      <c r="E2" s="7"/>
      <c r="F2" s="7"/>
      <c r="G2" s="7"/>
      <c r="H2" s="7"/>
      <c r="I2" s="7"/>
      <c r="J2" s="1"/>
      <c r="U2" s="116"/>
    </row>
    <row r="3" spans="1:31" ht="15" customHeight="1" x14ac:dyDescent="0.25">
      <c r="A3" s="1"/>
      <c r="B3" s="204" t="s">
        <v>26</v>
      </c>
      <c r="C3" s="199" t="s">
        <v>140</v>
      </c>
      <c r="D3" s="200"/>
      <c r="E3" s="199" t="s">
        <v>139</v>
      </c>
      <c r="F3" s="200"/>
      <c r="G3" s="201" t="s">
        <v>138</v>
      </c>
      <c r="H3" s="201" t="s">
        <v>137</v>
      </c>
      <c r="I3" s="202" t="s">
        <v>136</v>
      </c>
      <c r="J3" s="1"/>
      <c r="U3" s="116"/>
    </row>
    <row r="4" spans="1:31" ht="30" customHeight="1" x14ac:dyDescent="0.25">
      <c r="A4" s="1"/>
      <c r="B4" s="194"/>
      <c r="C4" s="103" t="s">
        <v>135</v>
      </c>
      <c r="D4" s="103" t="s">
        <v>134</v>
      </c>
      <c r="E4" s="103" t="s">
        <v>133</v>
      </c>
      <c r="F4" s="126" t="s">
        <v>132</v>
      </c>
      <c r="G4" s="196"/>
      <c r="H4" s="196"/>
      <c r="I4" s="203"/>
      <c r="J4" s="1"/>
      <c r="U4" s="116"/>
    </row>
    <row r="5" spans="1:31" x14ac:dyDescent="0.25">
      <c r="A5" s="1"/>
      <c r="B5" s="9">
        <v>1960</v>
      </c>
      <c r="C5" s="10">
        <v>59.72440227901442</v>
      </c>
      <c r="D5" s="10">
        <v>149.02953576043342</v>
      </c>
      <c r="E5" s="10">
        <v>39.264235321921788</v>
      </c>
      <c r="F5" s="10">
        <v>239.17204881189846</v>
      </c>
      <c r="G5" s="10">
        <v>188.29377108235519</v>
      </c>
      <c r="H5" s="10">
        <v>298.89645109091288</v>
      </c>
      <c r="I5" s="125">
        <v>487.19022217326813</v>
      </c>
      <c r="J5" s="11"/>
      <c r="U5" s="116"/>
      <c r="AE5" s="121"/>
    </row>
    <row r="6" spans="1:31" x14ac:dyDescent="0.25">
      <c r="A6" s="1"/>
      <c r="B6" s="16">
        <v>1961</v>
      </c>
      <c r="C6" s="17">
        <v>22.195566948111683</v>
      </c>
      <c r="D6" s="17">
        <v>222.38748984975746</v>
      </c>
      <c r="E6" s="17">
        <v>217.19132302578709</v>
      </c>
      <c r="F6" s="17">
        <v>140.59011345307133</v>
      </c>
      <c r="G6" s="17">
        <v>439.57881287554454</v>
      </c>
      <c r="H6" s="17">
        <v>162.78568040118301</v>
      </c>
      <c r="I6" s="122">
        <v>602.36449327672756</v>
      </c>
      <c r="J6" s="11"/>
      <c r="U6" s="116"/>
      <c r="AE6" s="121"/>
    </row>
    <row r="7" spans="1:31" x14ac:dyDescent="0.25">
      <c r="A7" s="1"/>
      <c r="B7" s="9">
        <v>1962</v>
      </c>
      <c r="C7" s="10">
        <v>26.846086361321131</v>
      </c>
      <c r="D7" s="10">
        <v>144.20230430095165</v>
      </c>
      <c r="E7" s="10">
        <v>70.152398581456183</v>
      </c>
      <c r="F7" s="10">
        <v>172.84635268204929</v>
      </c>
      <c r="G7" s="10">
        <v>214.35470288240782</v>
      </c>
      <c r="H7" s="10">
        <v>199.69243904337043</v>
      </c>
      <c r="I7" s="123">
        <v>414.04714192577831</v>
      </c>
      <c r="J7" s="11"/>
      <c r="U7" s="116"/>
      <c r="AE7" s="121"/>
    </row>
    <row r="8" spans="1:31" x14ac:dyDescent="0.25">
      <c r="A8" s="1"/>
      <c r="B8" s="16">
        <v>1963</v>
      </c>
      <c r="C8" s="17">
        <v>35.910058336359711</v>
      </c>
      <c r="D8" s="17">
        <v>330.90753982096555</v>
      </c>
      <c r="E8" s="17">
        <v>56.898515234766421</v>
      </c>
      <c r="F8" s="17">
        <v>209.32242506085905</v>
      </c>
      <c r="G8" s="17">
        <v>387.80605505573197</v>
      </c>
      <c r="H8" s="17">
        <v>245.23248339721874</v>
      </c>
      <c r="I8" s="122">
        <v>633.03853845295077</v>
      </c>
      <c r="J8" s="11"/>
      <c r="U8" s="116"/>
      <c r="AE8" s="121"/>
    </row>
    <row r="9" spans="1:31" x14ac:dyDescent="0.25">
      <c r="A9" s="1"/>
      <c r="B9" s="9">
        <v>1964</v>
      </c>
      <c r="C9" s="10">
        <v>161.04182967092629</v>
      </c>
      <c r="D9" s="10">
        <v>210.06245426072363</v>
      </c>
      <c r="E9" s="10">
        <v>27.889071399530181</v>
      </c>
      <c r="F9" s="10">
        <v>176.93861192549559</v>
      </c>
      <c r="G9" s="10">
        <v>237.95152566025382</v>
      </c>
      <c r="H9" s="10">
        <v>337.98044159642188</v>
      </c>
      <c r="I9" s="123">
        <v>575.93196725667565</v>
      </c>
      <c r="J9" s="11"/>
      <c r="U9" s="116"/>
      <c r="AE9" s="121"/>
    </row>
    <row r="10" spans="1:31" x14ac:dyDescent="0.25">
      <c r="A10" s="1"/>
      <c r="B10" s="16">
        <v>1965</v>
      </c>
      <c r="C10" s="17">
        <v>27.765687885928354</v>
      </c>
      <c r="D10" s="17">
        <v>157.23127907496652</v>
      </c>
      <c r="E10" s="17">
        <v>47.801096080034185</v>
      </c>
      <c r="F10" s="17">
        <v>245.66349021131833</v>
      </c>
      <c r="G10" s="17">
        <v>205.03237515500069</v>
      </c>
      <c r="H10" s="17">
        <v>273.42917809724668</v>
      </c>
      <c r="I10" s="122">
        <v>478.46155325224737</v>
      </c>
      <c r="J10" s="11"/>
      <c r="U10" s="116"/>
      <c r="AE10" s="121"/>
    </row>
    <row r="11" spans="1:31" x14ac:dyDescent="0.25">
      <c r="A11" s="1"/>
      <c r="B11" s="9">
        <v>1966</v>
      </c>
      <c r="C11" s="10">
        <v>28.031043575794644</v>
      </c>
      <c r="D11" s="10">
        <v>271.87950491381298</v>
      </c>
      <c r="E11" s="10">
        <v>34.220429379754727</v>
      </c>
      <c r="F11" s="10">
        <v>169.08068693541242</v>
      </c>
      <c r="G11" s="10">
        <v>306.09993429356769</v>
      </c>
      <c r="H11" s="10">
        <v>197.11173051120707</v>
      </c>
      <c r="I11" s="124">
        <v>503.21166480477473</v>
      </c>
      <c r="J11" s="11"/>
      <c r="U11" s="116"/>
      <c r="AE11" s="121"/>
    </row>
    <row r="12" spans="1:31" x14ac:dyDescent="0.25">
      <c r="A12" s="1"/>
      <c r="B12" s="16">
        <v>1967</v>
      </c>
      <c r="C12" s="17">
        <v>178.122458578188</v>
      </c>
      <c r="D12" s="17">
        <v>134.35352737144933</v>
      </c>
      <c r="E12" s="17">
        <v>66.980419734091356</v>
      </c>
      <c r="F12" s="17">
        <v>167.10291825552932</v>
      </c>
      <c r="G12" s="17">
        <v>201.33394710554069</v>
      </c>
      <c r="H12" s="17">
        <v>345.22537683371729</v>
      </c>
      <c r="I12" s="122">
        <v>546.55932393925798</v>
      </c>
      <c r="J12" s="11"/>
      <c r="U12" s="116"/>
      <c r="AE12" s="121"/>
    </row>
    <row r="13" spans="1:31" x14ac:dyDescent="0.25">
      <c r="A13" s="1"/>
      <c r="B13" s="9">
        <v>1968</v>
      </c>
      <c r="C13" s="10">
        <v>13.47330730051857</v>
      </c>
      <c r="D13" s="10">
        <v>364.664685879464</v>
      </c>
      <c r="E13" s="10">
        <v>47.327025892353191</v>
      </c>
      <c r="F13" s="10">
        <v>107.91377886661564</v>
      </c>
      <c r="G13" s="10">
        <v>411.99171177181722</v>
      </c>
      <c r="H13" s="10">
        <v>121.38708616713421</v>
      </c>
      <c r="I13" s="123">
        <v>533.37879793895138</v>
      </c>
      <c r="J13" s="11"/>
      <c r="U13" s="116"/>
      <c r="AE13" s="121"/>
    </row>
    <row r="14" spans="1:31" x14ac:dyDescent="0.25">
      <c r="A14" s="1"/>
      <c r="B14" s="16">
        <v>1969</v>
      </c>
      <c r="C14" s="17">
        <v>24.156843736535343</v>
      </c>
      <c r="D14" s="17">
        <v>122.61917091975928</v>
      </c>
      <c r="E14" s="17">
        <v>153.5540774601063</v>
      </c>
      <c r="F14" s="17">
        <v>101.23709118303252</v>
      </c>
      <c r="G14" s="17">
        <v>276.17324837986558</v>
      </c>
      <c r="H14" s="17">
        <v>125.39393491956787</v>
      </c>
      <c r="I14" s="122">
        <v>401.56718329943345</v>
      </c>
      <c r="J14" s="11"/>
      <c r="U14" s="116"/>
      <c r="AE14" s="121"/>
    </row>
    <row r="15" spans="1:31" x14ac:dyDescent="0.25">
      <c r="A15" s="1"/>
      <c r="B15" s="9">
        <v>1970</v>
      </c>
      <c r="C15" s="10">
        <v>50.309990258041303</v>
      </c>
      <c r="D15" s="10">
        <v>145.02092908117496</v>
      </c>
      <c r="E15" s="10">
        <v>29.62983304522453</v>
      </c>
      <c r="F15" s="10">
        <v>142.41830803596548</v>
      </c>
      <c r="G15" s="10">
        <v>174.65076212639948</v>
      </c>
      <c r="H15" s="10">
        <v>192.72829829400678</v>
      </c>
      <c r="I15" s="123">
        <v>367.37906042040629</v>
      </c>
      <c r="J15" s="11"/>
      <c r="U15" s="116"/>
      <c r="AE15" s="121"/>
    </row>
    <row r="16" spans="1:31" x14ac:dyDescent="0.25">
      <c r="A16" s="1"/>
      <c r="B16" s="16">
        <v>1971</v>
      </c>
      <c r="C16" s="17">
        <v>24.976408282678143</v>
      </c>
      <c r="D16" s="17">
        <v>256.5233543525859</v>
      </c>
      <c r="E16" s="17">
        <v>23.420500076872607</v>
      </c>
      <c r="F16" s="17">
        <v>151.65982345313975</v>
      </c>
      <c r="G16" s="17">
        <v>279.9438544294585</v>
      </c>
      <c r="H16" s="17">
        <v>176.63623173581789</v>
      </c>
      <c r="I16" s="122">
        <v>456.58008616527638</v>
      </c>
      <c r="J16" s="11"/>
      <c r="U16" s="116"/>
      <c r="AE16" s="121"/>
    </row>
    <row r="17" spans="1:31" x14ac:dyDescent="0.25">
      <c r="A17" s="1"/>
      <c r="B17" s="9">
        <v>1972</v>
      </c>
      <c r="C17" s="10">
        <v>9.9712972179391492</v>
      </c>
      <c r="D17" s="10">
        <v>341.50832783620859</v>
      </c>
      <c r="E17" s="10">
        <v>43.340809091938354</v>
      </c>
      <c r="F17" s="10">
        <v>131.44356978167082</v>
      </c>
      <c r="G17" s="10">
        <v>384.84913692814695</v>
      </c>
      <c r="H17" s="10">
        <v>141.41486699960996</v>
      </c>
      <c r="I17" s="123">
        <v>526.2640039277569</v>
      </c>
      <c r="J17" s="11"/>
      <c r="U17" s="116"/>
      <c r="AE17" s="121"/>
    </row>
    <row r="18" spans="1:31" x14ac:dyDescent="0.25">
      <c r="A18" s="1"/>
      <c r="B18" s="16">
        <v>1973</v>
      </c>
      <c r="C18" s="17">
        <v>8.704328540474064</v>
      </c>
      <c r="D18" s="17">
        <v>317.18089307644084</v>
      </c>
      <c r="E18" s="17">
        <v>32.093238561364871</v>
      </c>
      <c r="F18" s="17">
        <v>190.56461880455575</v>
      </c>
      <c r="G18" s="17">
        <v>349.27413163780568</v>
      </c>
      <c r="H18" s="17">
        <v>199.2689473450298</v>
      </c>
      <c r="I18" s="122">
        <v>548.54307898283548</v>
      </c>
      <c r="J18" s="11"/>
      <c r="U18" s="116"/>
      <c r="AE18" s="121"/>
    </row>
    <row r="19" spans="1:31" x14ac:dyDescent="0.25">
      <c r="A19" s="1"/>
      <c r="B19" s="9">
        <v>1974</v>
      </c>
      <c r="C19" s="10">
        <v>17.200508246706605</v>
      </c>
      <c r="D19" s="10">
        <v>194.57800851137986</v>
      </c>
      <c r="E19" s="10">
        <v>9.0873474657441786</v>
      </c>
      <c r="F19" s="10">
        <v>214.18563903061977</v>
      </c>
      <c r="G19" s="10">
        <v>203.66535597712405</v>
      </c>
      <c r="H19" s="10">
        <v>231.38614727732636</v>
      </c>
      <c r="I19" s="123">
        <v>435.05150325445044</v>
      </c>
      <c r="J19" s="11"/>
      <c r="U19" s="116"/>
      <c r="AE19" s="121"/>
    </row>
    <row r="20" spans="1:31" x14ac:dyDescent="0.25">
      <c r="A20" s="1"/>
      <c r="B20" s="16">
        <v>1975</v>
      </c>
      <c r="C20" s="17">
        <v>159.37025779630918</v>
      </c>
      <c r="D20" s="17">
        <v>99.956362079142565</v>
      </c>
      <c r="E20" s="17">
        <v>153.10906560468644</v>
      </c>
      <c r="F20" s="17">
        <v>130.63596459240711</v>
      </c>
      <c r="G20" s="17">
        <v>253.065427683829</v>
      </c>
      <c r="H20" s="17">
        <v>290.00622238871631</v>
      </c>
      <c r="I20" s="122">
        <v>543.07165007254525</v>
      </c>
      <c r="J20" s="11"/>
      <c r="U20" s="116"/>
      <c r="AE20" s="121"/>
    </row>
    <row r="21" spans="1:31" x14ac:dyDescent="0.25">
      <c r="A21" s="1"/>
      <c r="B21" s="9">
        <v>1976</v>
      </c>
      <c r="C21" s="10">
        <v>33.483627158536969</v>
      </c>
      <c r="D21" s="10">
        <v>152.54440843774296</v>
      </c>
      <c r="E21" s="10">
        <v>55.467556911835949</v>
      </c>
      <c r="F21" s="10">
        <v>160.45807633520198</v>
      </c>
      <c r="G21" s="10">
        <v>208.0119653495789</v>
      </c>
      <c r="H21" s="10">
        <v>193.94170349373894</v>
      </c>
      <c r="I21" s="123">
        <v>401.95366884331781</v>
      </c>
      <c r="J21" s="11"/>
      <c r="U21" s="116"/>
      <c r="AE21" s="121"/>
    </row>
    <row r="22" spans="1:31" x14ac:dyDescent="0.25">
      <c r="A22" s="1"/>
      <c r="B22" s="16">
        <v>1977</v>
      </c>
      <c r="C22" s="17">
        <v>29.494650727109491</v>
      </c>
      <c r="D22" s="17">
        <v>284.64365017852862</v>
      </c>
      <c r="E22" s="17">
        <v>17.315617331475678</v>
      </c>
      <c r="F22" s="17">
        <v>196.90906367539179</v>
      </c>
      <c r="G22" s="17">
        <v>301.95926751000428</v>
      </c>
      <c r="H22" s="17">
        <v>226.40371440250129</v>
      </c>
      <c r="I22" s="122">
        <v>528.36298191250557</v>
      </c>
      <c r="J22" s="11"/>
      <c r="U22" s="116"/>
      <c r="AE22" s="121"/>
    </row>
    <row r="23" spans="1:31" x14ac:dyDescent="0.25">
      <c r="A23" s="1"/>
      <c r="B23" s="9">
        <v>1978</v>
      </c>
      <c r="C23" s="10">
        <v>49.859949876616447</v>
      </c>
      <c r="D23" s="10">
        <v>339.65327822657548</v>
      </c>
      <c r="E23" s="10">
        <v>297.5508869330904</v>
      </c>
      <c r="F23" s="10">
        <v>119.85378240304942</v>
      </c>
      <c r="G23" s="10">
        <v>637.20416515966588</v>
      </c>
      <c r="H23" s="10">
        <v>169.71373227966586</v>
      </c>
      <c r="I23" s="123">
        <v>806.9178974393318</v>
      </c>
      <c r="J23" s="11"/>
      <c r="U23" s="116"/>
      <c r="AE23" s="121"/>
    </row>
    <row r="24" spans="1:31" x14ac:dyDescent="0.25">
      <c r="A24" s="1"/>
      <c r="B24" s="16">
        <v>1979</v>
      </c>
      <c r="C24" s="17">
        <v>55.498468040033821</v>
      </c>
      <c r="D24" s="17">
        <v>317.29917444161606</v>
      </c>
      <c r="E24" s="17">
        <v>87.262754732216933</v>
      </c>
      <c r="F24" s="17">
        <v>307.13054124215455</v>
      </c>
      <c r="G24" s="17">
        <v>404.56192917383299</v>
      </c>
      <c r="H24" s="17">
        <v>362.62900928218835</v>
      </c>
      <c r="I24" s="122">
        <v>767.19093845602129</v>
      </c>
      <c r="J24" s="11"/>
      <c r="U24" s="116"/>
      <c r="AE24" s="121"/>
    </row>
    <row r="25" spans="1:31" x14ac:dyDescent="0.25">
      <c r="A25" s="1"/>
      <c r="B25" s="9">
        <v>1980</v>
      </c>
      <c r="C25" s="10">
        <v>339.00395992306238</v>
      </c>
      <c r="D25" s="10">
        <v>160.32033541099315</v>
      </c>
      <c r="E25" s="10">
        <v>119.53997142312363</v>
      </c>
      <c r="F25" s="10">
        <v>247.35690466346693</v>
      </c>
      <c r="G25" s="10">
        <v>279.86030683411678</v>
      </c>
      <c r="H25" s="10">
        <v>586.36086458652926</v>
      </c>
      <c r="I25" s="123">
        <v>866.2211714206461</v>
      </c>
      <c r="J25" s="11"/>
      <c r="U25" s="116"/>
      <c r="V25" s="116"/>
      <c r="W25" s="116"/>
      <c r="AE25" s="121"/>
    </row>
    <row r="26" spans="1:31" x14ac:dyDescent="0.25">
      <c r="A26" s="1"/>
      <c r="B26" s="16">
        <v>1981</v>
      </c>
      <c r="C26" s="17">
        <v>247.8446815690555</v>
      </c>
      <c r="D26" s="17">
        <v>205.73643883275946</v>
      </c>
      <c r="E26" s="17">
        <v>107.2496284041829</v>
      </c>
      <c r="F26" s="17">
        <v>338.19202809752562</v>
      </c>
      <c r="G26" s="17">
        <v>312.98606723694235</v>
      </c>
      <c r="H26" s="17">
        <v>586.03670966658115</v>
      </c>
      <c r="I26" s="122">
        <v>899.02277690352344</v>
      </c>
      <c r="J26" s="11"/>
      <c r="U26" s="116"/>
      <c r="AE26" s="121"/>
    </row>
    <row r="27" spans="1:31" x14ac:dyDescent="0.25">
      <c r="A27" s="1"/>
      <c r="B27" s="9">
        <v>1982</v>
      </c>
      <c r="C27" s="10">
        <v>0</v>
      </c>
      <c r="D27" s="10">
        <v>865.93485595067114</v>
      </c>
      <c r="E27" s="10">
        <v>0</v>
      </c>
      <c r="F27" s="10">
        <v>26.425939382858992</v>
      </c>
      <c r="G27" s="10">
        <v>865.93485595067114</v>
      </c>
      <c r="H27" s="10">
        <v>26.425939382858992</v>
      </c>
      <c r="I27" s="123">
        <v>892.36079533353018</v>
      </c>
      <c r="J27" s="11"/>
      <c r="AE27" s="121"/>
    </row>
    <row r="28" spans="1:31" x14ac:dyDescent="0.25">
      <c r="A28" s="1"/>
      <c r="B28" s="16">
        <v>1983</v>
      </c>
      <c r="C28" s="17">
        <v>0</v>
      </c>
      <c r="D28" s="17">
        <v>737.195736533748</v>
      </c>
      <c r="E28" s="17">
        <v>0</v>
      </c>
      <c r="F28" s="17">
        <v>138.23291899621077</v>
      </c>
      <c r="G28" s="17">
        <v>737.195736533748</v>
      </c>
      <c r="H28" s="17">
        <v>138.23291899621077</v>
      </c>
      <c r="I28" s="122">
        <v>875.42865552995875</v>
      </c>
      <c r="J28" s="11"/>
      <c r="AE28" s="121"/>
    </row>
    <row r="29" spans="1:31" x14ac:dyDescent="0.25">
      <c r="A29" s="1"/>
      <c r="B29" s="9">
        <v>1984</v>
      </c>
      <c r="C29" s="10">
        <v>0</v>
      </c>
      <c r="D29" s="10">
        <v>560.79959605995009</v>
      </c>
      <c r="E29" s="10">
        <v>0</v>
      </c>
      <c r="F29" s="10">
        <v>265.0085816480248</v>
      </c>
      <c r="G29" s="10">
        <v>560.79959605995009</v>
      </c>
      <c r="H29" s="10">
        <v>265.0085816480248</v>
      </c>
      <c r="I29" s="123">
        <v>825.80817770797489</v>
      </c>
      <c r="J29" s="11"/>
      <c r="AE29" s="121"/>
    </row>
    <row r="30" spans="1:31" x14ac:dyDescent="0.25">
      <c r="A30" s="1"/>
      <c r="B30" s="16">
        <v>1985</v>
      </c>
      <c r="C30" s="17">
        <v>0</v>
      </c>
      <c r="D30" s="17">
        <v>511.1008281519122</v>
      </c>
      <c r="E30" s="17">
        <v>0</v>
      </c>
      <c r="F30" s="17">
        <v>166.04342106734575</v>
      </c>
      <c r="G30" s="17">
        <v>511.1008281519122</v>
      </c>
      <c r="H30" s="17">
        <v>166.04342106734575</v>
      </c>
      <c r="I30" s="122">
        <v>677.14424921925797</v>
      </c>
      <c r="J30" s="11"/>
      <c r="AE30" s="121"/>
    </row>
    <row r="31" spans="1:31" x14ac:dyDescent="0.25">
      <c r="A31" s="1"/>
      <c r="B31" s="9">
        <v>1986</v>
      </c>
      <c r="C31" s="10">
        <v>0</v>
      </c>
      <c r="D31" s="10">
        <v>506.03767394373887</v>
      </c>
      <c r="E31" s="10">
        <v>0</v>
      </c>
      <c r="F31" s="10">
        <v>197.98847468891779</v>
      </c>
      <c r="G31" s="10">
        <v>506.03767394373887</v>
      </c>
      <c r="H31" s="10">
        <v>197.98847468891779</v>
      </c>
      <c r="I31" s="123">
        <v>704.02614863265671</v>
      </c>
      <c r="J31" s="11"/>
      <c r="AE31" s="121"/>
    </row>
    <row r="32" spans="1:31" x14ac:dyDescent="0.25">
      <c r="A32" s="1"/>
      <c r="B32" s="16">
        <v>1987</v>
      </c>
      <c r="C32" s="17">
        <v>0</v>
      </c>
      <c r="D32" s="17">
        <v>502.33309496815872</v>
      </c>
      <c r="E32" s="17">
        <v>0</v>
      </c>
      <c r="F32" s="17">
        <v>298.49447229280787</v>
      </c>
      <c r="G32" s="17">
        <v>502.33309496815872</v>
      </c>
      <c r="H32" s="17">
        <v>298.49447229280787</v>
      </c>
      <c r="I32" s="122">
        <v>800.82756726096659</v>
      </c>
      <c r="J32" s="11"/>
      <c r="AE32" s="121"/>
    </row>
    <row r="33" spans="1:31" x14ac:dyDescent="0.25">
      <c r="A33" s="1"/>
      <c r="B33" s="9">
        <v>1988</v>
      </c>
      <c r="C33" s="10">
        <v>0</v>
      </c>
      <c r="D33" s="10">
        <v>616.90553955447876</v>
      </c>
      <c r="E33" s="10">
        <v>0</v>
      </c>
      <c r="F33" s="10">
        <v>399.84700140671373</v>
      </c>
      <c r="G33" s="10">
        <v>616.90553955447876</v>
      </c>
      <c r="H33" s="10">
        <v>399.84700140671373</v>
      </c>
      <c r="I33" s="123">
        <v>1016.7525409611925</v>
      </c>
      <c r="J33" s="11"/>
      <c r="AE33" s="121"/>
    </row>
    <row r="34" spans="1:31" x14ac:dyDescent="0.25">
      <c r="A34" s="1"/>
      <c r="B34" s="16">
        <v>1989</v>
      </c>
      <c r="C34" s="17">
        <v>0</v>
      </c>
      <c r="D34" s="17">
        <v>636.6440786450537</v>
      </c>
      <c r="E34" s="17">
        <v>0</v>
      </c>
      <c r="F34" s="17">
        <v>563.82722967805</v>
      </c>
      <c r="G34" s="17">
        <v>636.6440786450537</v>
      </c>
      <c r="H34" s="17">
        <v>563.82722967805</v>
      </c>
      <c r="I34" s="122">
        <v>1200.4713083231036</v>
      </c>
      <c r="J34" s="11"/>
      <c r="AE34" s="121"/>
    </row>
    <row r="35" spans="1:31" x14ac:dyDescent="0.25">
      <c r="A35" s="1"/>
      <c r="B35" s="9">
        <v>1990</v>
      </c>
      <c r="C35" s="10">
        <v>0</v>
      </c>
      <c r="D35" s="10">
        <v>1173.3049662356436</v>
      </c>
      <c r="E35" s="10">
        <v>0</v>
      </c>
      <c r="F35" s="10">
        <v>344.1059075879848</v>
      </c>
      <c r="G35" s="10">
        <v>1173.3049662356436</v>
      </c>
      <c r="H35" s="10">
        <v>344.1059075879848</v>
      </c>
      <c r="I35" s="123">
        <v>1517.4108738236284</v>
      </c>
      <c r="J35" s="11"/>
      <c r="AE35" s="121"/>
    </row>
    <row r="36" spans="1:31" x14ac:dyDescent="0.25">
      <c r="A36" s="1"/>
      <c r="B36" s="16">
        <v>1991</v>
      </c>
      <c r="C36" s="17">
        <v>0</v>
      </c>
      <c r="D36" s="17">
        <v>603.27097087791662</v>
      </c>
      <c r="E36" s="17">
        <v>0</v>
      </c>
      <c r="F36" s="17">
        <v>56.092278128178243</v>
      </c>
      <c r="G36" s="17">
        <v>603.27097087791662</v>
      </c>
      <c r="H36" s="17">
        <v>56.092278128178243</v>
      </c>
      <c r="I36" s="122">
        <v>659.36324900609486</v>
      </c>
      <c r="J36" s="11"/>
      <c r="AE36" s="121"/>
    </row>
    <row r="37" spans="1:31" x14ac:dyDescent="0.25">
      <c r="A37" s="1"/>
      <c r="B37" s="9">
        <v>1992</v>
      </c>
      <c r="C37" s="10">
        <v>0</v>
      </c>
      <c r="D37" s="10">
        <v>560.76165212455453</v>
      </c>
      <c r="E37" s="10">
        <v>0</v>
      </c>
      <c r="F37" s="10">
        <v>66.520709268311421</v>
      </c>
      <c r="G37" s="10">
        <v>560.76165212455453</v>
      </c>
      <c r="H37" s="10">
        <v>66.520709268311421</v>
      </c>
      <c r="I37" s="123">
        <v>627.28236139286594</v>
      </c>
      <c r="J37" s="11"/>
      <c r="AE37" s="121"/>
    </row>
    <row r="38" spans="1:31" x14ac:dyDescent="0.25">
      <c r="A38" s="1"/>
      <c r="B38" s="16">
        <v>1993</v>
      </c>
      <c r="C38" s="17">
        <v>0</v>
      </c>
      <c r="D38" s="17">
        <v>653.67655743984733</v>
      </c>
      <c r="E38" s="17">
        <v>0</v>
      </c>
      <c r="F38" s="17">
        <v>249.60484158481248</v>
      </c>
      <c r="G38" s="17">
        <v>653.67655743984733</v>
      </c>
      <c r="H38" s="17">
        <v>249.60484158481248</v>
      </c>
      <c r="I38" s="122">
        <v>903.28139902465978</v>
      </c>
      <c r="J38" s="11"/>
      <c r="AE38" s="121"/>
    </row>
    <row r="39" spans="1:31" x14ac:dyDescent="0.25">
      <c r="A39" s="1"/>
      <c r="B39" s="9">
        <v>1994</v>
      </c>
      <c r="C39" s="10">
        <v>0</v>
      </c>
      <c r="D39" s="10">
        <v>895.81648113907681</v>
      </c>
      <c r="E39" s="10">
        <v>0</v>
      </c>
      <c r="F39" s="10">
        <v>33.228959784149673</v>
      </c>
      <c r="G39" s="10">
        <v>895.81648113907681</v>
      </c>
      <c r="H39" s="10">
        <v>33.228959784149673</v>
      </c>
      <c r="I39" s="123">
        <v>929.04544092322647</v>
      </c>
      <c r="J39" s="11"/>
      <c r="AE39" s="121"/>
    </row>
    <row r="40" spans="1:31" x14ac:dyDescent="0.25">
      <c r="A40" s="1"/>
      <c r="B40" s="16">
        <v>1995</v>
      </c>
      <c r="C40" s="17">
        <v>0</v>
      </c>
      <c r="D40" s="17">
        <v>1349.7448710537185</v>
      </c>
      <c r="E40" s="17">
        <v>0</v>
      </c>
      <c r="F40" s="17">
        <v>295.15498749253715</v>
      </c>
      <c r="G40" s="17">
        <v>1349.7448710537185</v>
      </c>
      <c r="H40" s="17">
        <v>295.15498749253715</v>
      </c>
      <c r="I40" s="122">
        <v>1644.8998585462557</v>
      </c>
      <c r="J40" s="11"/>
      <c r="AE40" s="121"/>
    </row>
    <row r="41" spans="1:31" x14ac:dyDescent="0.25">
      <c r="A41" s="1"/>
      <c r="B41" s="9">
        <v>1996</v>
      </c>
      <c r="C41" s="10">
        <v>0</v>
      </c>
      <c r="D41" s="10">
        <v>1731.1709335322848</v>
      </c>
      <c r="E41" s="10">
        <v>0</v>
      </c>
      <c r="F41" s="10">
        <v>358.28098496949576</v>
      </c>
      <c r="G41" s="10">
        <v>1731.1709335322848</v>
      </c>
      <c r="H41" s="10">
        <v>358.28098496949576</v>
      </c>
      <c r="I41" s="123">
        <v>2089.4519185017807</v>
      </c>
      <c r="J41" s="11"/>
      <c r="AE41" s="121"/>
    </row>
    <row r="42" spans="1:31" x14ac:dyDescent="0.25">
      <c r="A42" s="1"/>
      <c r="B42" s="16">
        <v>1997</v>
      </c>
      <c r="C42" s="17">
        <v>0</v>
      </c>
      <c r="D42" s="17">
        <v>1073.4028358439978</v>
      </c>
      <c r="E42" s="17">
        <v>0</v>
      </c>
      <c r="F42" s="17">
        <v>177.93655283501252</v>
      </c>
      <c r="G42" s="17">
        <v>1073.4028358439978</v>
      </c>
      <c r="H42" s="17">
        <v>177.93655283501252</v>
      </c>
      <c r="I42" s="122">
        <v>1251.3393886790102</v>
      </c>
      <c r="J42" s="11"/>
      <c r="AE42" s="121"/>
    </row>
    <row r="43" spans="1:31" x14ac:dyDescent="0.25">
      <c r="A43" s="1"/>
      <c r="B43" s="9">
        <v>1998</v>
      </c>
      <c r="C43" s="10">
        <v>423.97534050723954</v>
      </c>
      <c r="D43" s="10">
        <v>0</v>
      </c>
      <c r="E43" s="10">
        <v>159.5055676710833</v>
      </c>
      <c r="F43" s="10">
        <v>0</v>
      </c>
      <c r="G43" s="10">
        <v>159.5055676710833</v>
      </c>
      <c r="H43" s="10">
        <v>423.97534050723954</v>
      </c>
      <c r="I43" s="123">
        <v>583.48090817832281</v>
      </c>
      <c r="J43" s="11"/>
      <c r="AE43" s="121"/>
    </row>
    <row r="44" spans="1:31" x14ac:dyDescent="0.25">
      <c r="A44" s="1"/>
      <c r="B44" s="16">
        <v>1999</v>
      </c>
      <c r="C44" s="17">
        <v>0</v>
      </c>
      <c r="D44" s="17">
        <v>297.10579671199764</v>
      </c>
      <c r="E44" s="17">
        <v>0</v>
      </c>
      <c r="F44" s="17">
        <v>112.32089197403572</v>
      </c>
      <c r="G44" s="17">
        <v>297.10579671199764</v>
      </c>
      <c r="H44" s="17">
        <v>112.32089197403572</v>
      </c>
      <c r="I44" s="122">
        <v>409.42668868603334</v>
      </c>
      <c r="J44" s="11"/>
      <c r="AE44" s="121"/>
    </row>
    <row r="45" spans="1:31" x14ac:dyDescent="0.25">
      <c r="A45" s="1"/>
      <c r="B45" s="9">
        <v>2000</v>
      </c>
      <c r="C45" s="10">
        <v>0</v>
      </c>
      <c r="D45" s="10">
        <v>836.7150700234132</v>
      </c>
      <c r="E45" s="10">
        <v>0</v>
      </c>
      <c r="F45" s="10">
        <v>153.01952372348501</v>
      </c>
      <c r="G45" s="10">
        <v>836.7150700234132</v>
      </c>
      <c r="H45" s="10">
        <v>153.01952372348501</v>
      </c>
      <c r="I45" s="123">
        <v>989.73459374689821</v>
      </c>
      <c r="J45" s="11"/>
      <c r="AE45" s="121"/>
    </row>
    <row r="46" spans="1:31" x14ac:dyDescent="0.25">
      <c r="A46" s="1"/>
      <c r="B46" s="16">
        <v>2001</v>
      </c>
      <c r="C46" s="17">
        <v>239.1075926231585</v>
      </c>
      <c r="D46" s="17">
        <v>0</v>
      </c>
      <c r="E46" s="17">
        <v>0</v>
      </c>
      <c r="F46" s="17">
        <v>218.53697859366844</v>
      </c>
      <c r="G46" s="17">
        <v>0</v>
      </c>
      <c r="H46" s="17">
        <v>457.64457121682693</v>
      </c>
      <c r="I46" s="122">
        <v>457.64457121682693</v>
      </c>
      <c r="J46" s="11"/>
      <c r="AE46" s="121"/>
    </row>
    <row r="47" spans="1:31" x14ac:dyDescent="0.25">
      <c r="A47" s="1"/>
      <c r="B47" s="9">
        <v>2002</v>
      </c>
      <c r="C47" s="10">
        <v>0</v>
      </c>
      <c r="D47" s="10">
        <v>811.36191094922629</v>
      </c>
      <c r="E47" s="10">
        <v>701.36948989989492</v>
      </c>
      <c r="F47" s="10">
        <v>0</v>
      </c>
      <c r="G47" s="10">
        <v>1512.7314008491212</v>
      </c>
      <c r="H47" s="10">
        <v>0</v>
      </c>
      <c r="I47" s="123">
        <v>1512.7314008491212</v>
      </c>
      <c r="J47" s="11"/>
      <c r="AE47" s="121"/>
    </row>
    <row r="48" spans="1:31" x14ac:dyDescent="0.25">
      <c r="A48" s="1"/>
      <c r="B48" s="16">
        <v>2003</v>
      </c>
      <c r="C48" s="17">
        <v>0</v>
      </c>
      <c r="D48" s="17">
        <v>1391.8623860531986</v>
      </c>
      <c r="E48" s="17">
        <v>0</v>
      </c>
      <c r="F48" s="17">
        <v>48.423411568201836</v>
      </c>
      <c r="G48" s="17">
        <v>1391.8623860531986</v>
      </c>
      <c r="H48" s="17">
        <v>48.423411568201836</v>
      </c>
      <c r="I48" s="122">
        <v>1440.2857976214004</v>
      </c>
      <c r="J48" s="11"/>
      <c r="AE48" s="121"/>
    </row>
    <row r="49" spans="1:31" x14ac:dyDescent="0.25">
      <c r="A49" s="1"/>
      <c r="B49" s="9">
        <v>2004</v>
      </c>
      <c r="C49" s="10">
        <v>0</v>
      </c>
      <c r="D49" s="10">
        <v>1455.812268663225</v>
      </c>
      <c r="E49" s="10">
        <v>0</v>
      </c>
      <c r="F49" s="10">
        <v>619.34946375772483</v>
      </c>
      <c r="G49" s="10">
        <v>1455.812268663225</v>
      </c>
      <c r="H49" s="10">
        <v>619.34946375772483</v>
      </c>
      <c r="I49" s="123">
        <v>2075.1617324209501</v>
      </c>
      <c r="J49" s="11"/>
      <c r="AE49" s="121"/>
    </row>
    <row r="50" spans="1:31" x14ac:dyDescent="0.25">
      <c r="A50" s="1"/>
      <c r="B50" s="16">
        <v>2005</v>
      </c>
      <c r="C50" s="17">
        <v>0</v>
      </c>
      <c r="D50" s="17">
        <v>1747.968297865408</v>
      </c>
      <c r="E50" s="17">
        <v>471.35011673165064</v>
      </c>
      <c r="F50" s="17">
        <v>0</v>
      </c>
      <c r="G50" s="17">
        <v>2219.3184145970586</v>
      </c>
      <c r="H50" s="17">
        <v>0</v>
      </c>
      <c r="I50" s="122">
        <v>2219.3184145970586</v>
      </c>
      <c r="J50" s="11"/>
      <c r="AE50" s="121"/>
    </row>
    <row r="51" spans="1:31" x14ac:dyDescent="0.25">
      <c r="A51" s="1"/>
      <c r="B51" s="9">
        <v>2006</v>
      </c>
      <c r="C51" s="10">
        <v>0</v>
      </c>
      <c r="D51" s="10">
        <v>1388.9188874921088</v>
      </c>
      <c r="E51" s="10">
        <v>407.42306817513668</v>
      </c>
      <c r="F51" s="10">
        <v>0</v>
      </c>
      <c r="G51" s="10">
        <v>1796.3419556672454</v>
      </c>
      <c r="H51" s="10">
        <v>0</v>
      </c>
      <c r="I51" s="123">
        <v>1796.3419556672454</v>
      </c>
      <c r="J51" s="11"/>
      <c r="AE51" s="121"/>
    </row>
    <row r="52" spans="1:31" x14ac:dyDescent="0.25">
      <c r="A52" s="1"/>
      <c r="B52" s="16">
        <v>2007</v>
      </c>
      <c r="C52" s="17">
        <v>0</v>
      </c>
      <c r="D52" s="17">
        <v>2272.3604004578169</v>
      </c>
      <c r="E52" s="17">
        <v>1967.4027284562428</v>
      </c>
      <c r="F52" s="17">
        <v>0</v>
      </c>
      <c r="G52" s="17">
        <v>4239.76312891406</v>
      </c>
      <c r="H52" s="17">
        <v>0</v>
      </c>
      <c r="I52" s="122">
        <v>4239.76312891406</v>
      </c>
      <c r="J52" s="11"/>
      <c r="AE52" s="121"/>
    </row>
    <row r="53" spans="1:31" x14ac:dyDescent="0.25">
      <c r="A53" s="1"/>
      <c r="B53" s="9">
        <v>2008</v>
      </c>
      <c r="C53" s="10">
        <v>0</v>
      </c>
      <c r="D53" s="10">
        <v>2385.5255654637731</v>
      </c>
      <c r="E53" s="10">
        <v>1048.5488860966911</v>
      </c>
      <c r="F53" s="10">
        <v>0</v>
      </c>
      <c r="G53" s="10">
        <v>3434.0744515604642</v>
      </c>
      <c r="H53" s="10">
        <v>0</v>
      </c>
      <c r="I53" s="123">
        <v>3434.0744515604642</v>
      </c>
      <c r="J53" s="11"/>
      <c r="AE53" s="121"/>
    </row>
    <row r="54" spans="1:31" x14ac:dyDescent="0.25">
      <c r="A54" s="1"/>
      <c r="B54" s="16">
        <v>2009</v>
      </c>
      <c r="C54" s="17">
        <v>0</v>
      </c>
      <c r="D54" s="17">
        <v>2638.6727766380118</v>
      </c>
      <c r="E54" s="17">
        <v>1265.426701235298</v>
      </c>
      <c r="F54" s="17">
        <v>0</v>
      </c>
      <c r="G54" s="17">
        <v>3904.0994778733098</v>
      </c>
      <c r="H54" s="17">
        <v>0</v>
      </c>
      <c r="I54" s="122">
        <v>3904.0994778733098</v>
      </c>
      <c r="J54" s="11"/>
      <c r="AE54" s="121"/>
    </row>
    <row r="55" spans="1:31" x14ac:dyDescent="0.25">
      <c r="A55" s="1"/>
      <c r="B55" s="9">
        <v>2010</v>
      </c>
      <c r="C55" s="10">
        <v>0</v>
      </c>
      <c r="D55" s="10">
        <v>4693.4380839683154</v>
      </c>
      <c r="E55" s="10">
        <v>2683.5167918010957</v>
      </c>
      <c r="F55" s="10">
        <v>0</v>
      </c>
      <c r="G55" s="10">
        <v>7376.954875769411</v>
      </c>
      <c r="H55" s="10">
        <v>0</v>
      </c>
      <c r="I55" s="123">
        <v>7376.954875769411</v>
      </c>
      <c r="J55" s="11"/>
      <c r="AE55" s="121"/>
    </row>
    <row r="56" spans="1:31" x14ac:dyDescent="0.25">
      <c r="A56" s="1"/>
      <c r="B56" s="16">
        <v>2011</v>
      </c>
      <c r="C56" s="17">
        <v>0</v>
      </c>
      <c r="D56" s="17">
        <v>3885.5486299207564</v>
      </c>
      <c r="E56" s="17">
        <v>1350.8566395652115</v>
      </c>
      <c r="F56" s="17">
        <v>0</v>
      </c>
      <c r="G56" s="17">
        <v>5236.4052694859674</v>
      </c>
      <c r="H56" s="17">
        <v>0</v>
      </c>
      <c r="I56" s="122">
        <v>5236.4052694859674</v>
      </c>
      <c r="J56" s="11"/>
      <c r="AE56" s="121"/>
    </row>
    <row r="57" spans="1:31" x14ac:dyDescent="0.25">
      <c r="A57" s="1"/>
      <c r="B57" s="9">
        <v>2012</v>
      </c>
      <c r="C57" s="10">
        <v>0</v>
      </c>
      <c r="D57" s="10">
        <v>6533.078613037942</v>
      </c>
      <c r="E57" s="10">
        <v>1131.8602215141223</v>
      </c>
      <c r="F57" s="10">
        <v>0</v>
      </c>
      <c r="G57" s="10">
        <v>7664.9388345520638</v>
      </c>
      <c r="H57" s="10">
        <v>0</v>
      </c>
      <c r="I57" s="123">
        <v>7664.9388345520638</v>
      </c>
      <c r="J57" s="11"/>
      <c r="AE57" s="121"/>
    </row>
    <row r="58" spans="1:31" ht="15.75" thickBot="1" x14ac:dyDescent="0.3">
      <c r="A58" s="1"/>
      <c r="B58" s="16">
        <v>2013</v>
      </c>
      <c r="C58" s="17">
        <v>0</v>
      </c>
      <c r="D58" s="17">
        <v>6916.9584023764874</v>
      </c>
      <c r="E58" s="17">
        <v>1231.590420836601</v>
      </c>
      <c r="F58" s="17">
        <v>0</v>
      </c>
      <c r="G58" s="17">
        <v>8148.5488232130883</v>
      </c>
      <c r="H58" s="17">
        <v>0</v>
      </c>
      <c r="I58" s="122">
        <v>8148.5488232130883</v>
      </c>
      <c r="J58" s="11"/>
      <c r="AE58" s="121"/>
    </row>
    <row r="59" spans="1:31" x14ac:dyDescent="0.25">
      <c r="A59" s="1"/>
      <c r="B59" s="120" t="s">
        <v>48</v>
      </c>
      <c r="C59" s="119">
        <v>2266.068345439659</v>
      </c>
      <c r="D59" s="119">
        <v>55155.730414293852</v>
      </c>
      <c r="E59" s="119">
        <v>14155.196433674584</v>
      </c>
      <c r="F59" s="119">
        <v>8849.1193679289554</v>
      </c>
      <c r="G59" s="119">
        <v>69310.926847968454</v>
      </c>
      <c r="H59" s="119">
        <v>11115.187713368612</v>
      </c>
      <c r="I59" s="118">
        <v>80426.114561337075</v>
      </c>
      <c r="J59" s="117"/>
      <c r="X59" s="116"/>
      <c r="Y59" s="116"/>
    </row>
    <row r="60" spans="1:31" ht="15.75" thickBot="1" x14ac:dyDescent="0.3">
      <c r="A60" s="1"/>
      <c r="B60" s="36" t="s">
        <v>14</v>
      </c>
      <c r="C60" s="37">
        <v>41.964228619252943</v>
      </c>
      <c r="D60" s="37">
        <v>1021.4024150795158</v>
      </c>
      <c r="E60" s="37">
        <v>262.13326729027006</v>
      </c>
      <c r="F60" s="37">
        <v>163.87258088757324</v>
      </c>
      <c r="G60" s="37">
        <v>1283.5356823697862</v>
      </c>
      <c r="H60" s="37">
        <v>205.83680950682614</v>
      </c>
      <c r="I60" s="115">
        <v>1489.3724918766125</v>
      </c>
      <c r="J60" s="11"/>
    </row>
    <row r="61" spans="1:31" x14ac:dyDescent="0.25">
      <c r="A61" s="1"/>
      <c r="B61" s="113"/>
      <c r="C61" s="1"/>
      <c r="D61" s="1"/>
      <c r="E61" s="1"/>
      <c r="F61" s="1"/>
      <c r="G61" s="1"/>
      <c r="H61" s="1"/>
      <c r="I61" s="1"/>
      <c r="J61" s="1"/>
    </row>
    <row r="62" spans="1:31" x14ac:dyDescent="0.25">
      <c r="A62" s="1"/>
      <c r="B62" s="113"/>
      <c r="C62" s="1"/>
      <c r="D62" s="114"/>
      <c r="E62" s="1"/>
      <c r="F62" s="1"/>
      <c r="G62" s="1"/>
      <c r="H62" s="1"/>
      <c r="I62" s="1"/>
      <c r="J62" s="1"/>
    </row>
    <row r="63" spans="1:31" x14ac:dyDescent="0.25">
      <c r="A63" s="1"/>
      <c r="B63" s="113"/>
      <c r="C63" s="1"/>
      <c r="D63" s="114"/>
      <c r="E63" s="1"/>
      <c r="F63" s="1"/>
      <c r="G63" s="1"/>
      <c r="H63" s="1"/>
      <c r="I63" s="1"/>
      <c r="J63" s="1"/>
    </row>
    <row r="64" spans="1:31" x14ac:dyDescent="0.25">
      <c r="A64" s="1"/>
      <c r="B64" s="113"/>
      <c r="C64" s="1"/>
      <c r="D64" s="1"/>
      <c r="E64" s="1"/>
      <c r="F64" s="1"/>
      <c r="G64" s="1"/>
      <c r="H64" s="1"/>
      <c r="I64" s="1"/>
      <c r="J64" s="1"/>
    </row>
    <row r="65" spans="1:5" x14ac:dyDescent="0.25">
      <c r="A65" s="1"/>
    </row>
    <row r="66" spans="1:5" x14ac:dyDescent="0.25">
      <c r="A66" s="1"/>
      <c r="E66" s="112"/>
    </row>
    <row r="67" spans="1:5" x14ac:dyDescent="0.25">
      <c r="A67" s="1"/>
      <c r="E67" s="112"/>
    </row>
    <row r="68" spans="1:5" x14ac:dyDescent="0.25">
      <c r="A68" s="1"/>
    </row>
    <row r="69" spans="1:5" x14ac:dyDescent="0.25">
      <c r="A69" s="1"/>
    </row>
    <row r="70" spans="1:5" x14ac:dyDescent="0.25">
      <c r="A70" s="1"/>
    </row>
    <row r="71" spans="1:5" x14ac:dyDescent="0.25">
      <c r="A71" s="1"/>
    </row>
    <row r="72" spans="1:5" x14ac:dyDescent="0.25">
      <c r="A72" s="1"/>
    </row>
    <row r="73" spans="1:5" x14ac:dyDescent="0.25">
      <c r="A73" s="1"/>
    </row>
    <row r="74" spans="1:5" x14ac:dyDescent="0.25">
      <c r="A74" s="1"/>
    </row>
    <row r="75" spans="1:5" x14ac:dyDescent="0.25">
      <c r="A75" s="1"/>
    </row>
    <row r="76" spans="1:5" x14ac:dyDescent="0.25">
      <c r="A76" s="1"/>
    </row>
  </sheetData>
  <mergeCells count="6">
    <mergeCell ref="I3:I4"/>
    <mergeCell ref="B3:B4"/>
    <mergeCell ref="C3:D3"/>
    <mergeCell ref="E3:F3"/>
    <mergeCell ref="G3:G4"/>
    <mergeCell ref="H3:H4"/>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F76"/>
  <sheetViews>
    <sheetView zoomScale="85" zoomScaleNormal="85" zoomScaleSheetLayoutView="100" workbookViewId="0">
      <selection activeCell="N32" sqref="N32"/>
    </sheetView>
  </sheetViews>
  <sheetFormatPr defaultRowHeight="15" x14ac:dyDescent="0.25"/>
  <cols>
    <col min="2" max="2" width="11.42578125" customWidth="1"/>
    <col min="3" max="11" width="16" customWidth="1"/>
    <col min="13" max="20" width="12.7109375" customWidth="1"/>
  </cols>
  <sheetData>
    <row r="1" spans="1:32" ht="21" x14ac:dyDescent="0.35">
      <c r="A1" s="1"/>
      <c r="B1" s="133" t="s">
        <v>154</v>
      </c>
      <c r="C1" s="1"/>
      <c r="D1" s="1"/>
      <c r="E1" s="1"/>
      <c r="F1" s="1"/>
      <c r="G1" s="1"/>
      <c r="H1" s="1"/>
      <c r="I1" s="1"/>
      <c r="J1" s="1"/>
      <c r="K1" s="1"/>
      <c r="L1" s="1"/>
      <c r="V1" s="116"/>
    </row>
    <row r="2" spans="1:32" ht="15.75" thickBot="1" x14ac:dyDescent="0.3">
      <c r="A2" s="1"/>
      <c r="B2" s="6" t="s">
        <v>141</v>
      </c>
      <c r="C2" s="1"/>
      <c r="D2" s="1"/>
      <c r="E2" s="7"/>
      <c r="F2" s="7"/>
      <c r="G2" s="1"/>
      <c r="H2" s="1"/>
      <c r="I2" s="7"/>
      <c r="J2" s="7"/>
      <c r="K2" s="7"/>
      <c r="L2" s="1"/>
      <c r="V2" s="116"/>
    </row>
    <row r="3" spans="1:32" ht="15" customHeight="1" x14ac:dyDescent="0.25">
      <c r="A3" s="1"/>
      <c r="B3" s="204" t="s">
        <v>26</v>
      </c>
      <c r="C3" s="212" t="s">
        <v>153</v>
      </c>
      <c r="D3" s="213"/>
      <c r="E3" s="198" t="s">
        <v>27</v>
      </c>
      <c r="F3" s="214"/>
      <c r="G3" s="199" t="s">
        <v>28</v>
      </c>
      <c r="H3" s="200"/>
      <c r="I3" s="201" t="s">
        <v>152</v>
      </c>
      <c r="J3" s="201" t="s">
        <v>151</v>
      </c>
      <c r="K3" s="197" t="s">
        <v>150</v>
      </c>
      <c r="L3" s="1"/>
      <c r="V3" s="116"/>
    </row>
    <row r="4" spans="1:32" ht="30" customHeight="1" x14ac:dyDescent="0.25">
      <c r="A4" s="1"/>
      <c r="B4" s="194"/>
      <c r="C4" s="132" t="s">
        <v>149</v>
      </c>
      <c r="D4" s="132" t="s">
        <v>148</v>
      </c>
      <c r="E4" s="132" t="s">
        <v>147</v>
      </c>
      <c r="F4" s="132" t="s">
        <v>146</v>
      </c>
      <c r="G4" s="103" t="s">
        <v>145</v>
      </c>
      <c r="H4" s="126" t="s">
        <v>144</v>
      </c>
      <c r="I4" s="196"/>
      <c r="J4" s="196"/>
      <c r="K4" s="198"/>
      <c r="L4" s="5"/>
      <c r="V4" s="116"/>
    </row>
    <row r="5" spans="1:32" x14ac:dyDescent="0.25">
      <c r="A5" s="1"/>
      <c r="B5" s="9">
        <v>1960</v>
      </c>
      <c r="C5" s="131" t="s">
        <v>39</v>
      </c>
      <c r="D5" s="131" t="s">
        <v>39</v>
      </c>
      <c r="E5" s="131">
        <v>188.29377108235522</v>
      </c>
      <c r="F5" s="131">
        <v>298.89645109091288</v>
      </c>
      <c r="G5" s="131">
        <v>20.986358866736619</v>
      </c>
      <c r="H5" s="131">
        <v>0</v>
      </c>
      <c r="I5" s="131">
        <v>298.89645109091288</v>
      </c>
      <c r="J5" s="131">
        <v>209.28012994909184</v>
      </c>
      <c r="K5" s="130">
        <v>298.89645109091288</v>
      </c>
      <c r="L5" s="11"/>
      <c r="V5" s="116"/>
      <c r="AF5" s="121"/>
    </row>
    <row r="6" spans="1:32" x14ac:dyDescent="0.25">
      <c r="A6" s="1"/>
      <c r="B6" s="16">
        <v>1961</v>
      </c>
      <c r="C6" s="17" t="s">
        <v>39</v>
      </c>
      <c r="D6" s="17" t="s">
        <v>39</v>
      </c>
      <c r="E6" s="17">
        <v>439.5788128755446</v>
      </c>
      <c r="F6" s="17">
        <v>162.78568040118301</v>
      </c>
      <c r="G6" s="17">
        <v>0</v>
      </c>
      <c r="H6" s="17">
        <v>38.610038610038607</v>
      </c>
      <c r="I6" s="17">
        <v>162.78568040118301</v>
      </c>
      <c r="J6" s="17">
        <v>439.5788128755446</v>
      </c>
      <c r="K6" s="122">
        <v>201.39571901122162</v>
      </c>
      <c r="L6" s="11"/>
      <c r="V6" s="116"/>
      <c r="AF6" s="121"/>
    </row>
    <row r="7" spans="1:32" x14ac:dyDescent="0.25">
      <c r="A7" s="1"/>
      <c r="B7" s="9">
        <v>1962</v>
      </c>
      <c r="C7" s="10" t="s">
        <v>39</v>
      </c>
      <c r="D7" s="10" t="s">
        <v>39</v>
      </c>
      <c r="E7" s="10">
        <v>214.35470288240782</v>
      </c>
      <c r="F7" s="10">
        <v>199.69243904337043</v>
      </c>
      <c r="G7" s="10">
        <v>56.0256784359498</v>
      </c>
      <c r="H7" s="10">
        <v>0</v>
      </c>
      <c r="I7" s="10">
        <v>199.69243904337043</v>
      </c>
      <c r="J7" s="10">
        <v>270.38038131835765</v>
      </c>
      <c r="K7" s="123">
        <v>199.69243904337043</v>
      </c>
      <c r="L7" s="11"/>
      <c r="V7" s="116"/>
      <c r="AF7" s="121"/>
    </row>
    <row r="8" spans="1:32" x14ac:dyDescent="0.25">
      <c r="A8" s="1"/>
      <c r="B8" s="16">
        <v>1963</v>
      </c>
      <c r="C8" s="17" t="s">
        <v>39</v>
      </c>
      <c r="D8" s="17" t="s">
        <v>39</v>
      </c>
      <c r="E8" s="17">
        <v>387.80605505573203</v>
      </c>
      <c r="F8" s="17">
        <v>245.23248339721877</v>
      </c>
      <c r="G8" s="17">
        <v>52.665457311720999</v>
      </c>
      <c r="H8" s="17">
        <v>0</v>
      </c>
      <c r="I8" s="17">
        <v>245.23248339721877</v>
      </c>
      <c r="J8" s="17">
        <v>440.47151236745304</v>
      </c>
      <c r="K8" s="122">
        <v>245.23248339721877</v>
      </c>
      <c r="L8" s="11"/>
      <c r="V8" s="116"/>
      <c r="AF8" s="121"/>
    </row>
    <row r="9" spans="1:32" x14ac:dyDescent="0.25">
      <c r="A9" s="1"/>
      <c r="B9" s="9">
        <v>1964</v>
      </c>
      <c r="C9" s="10" t="s">
        <v>39</v>
      </c>
      <c r="D9" s="10" t="s">
        <v>39</v>
      </c>
      <c r="E9" s="10">
        <v>237.95152566025379</v>
      </c>
      <c r="F9" s="10">
        <v>337.98044159642188</v>
      </c>
      <c r="G9" s="10">
        <v>0</v>
      </c>
      <c r="H9" s="10">
        <v>55.477692128007483</v>
      </c>
      <c r="I9" s="10">
        <v>337.98044159642188</v>
      </c>
      <c r="J9" s="10">
        <v>237.95152566025379</v>
      </c>
      <c r="K9" s="123">
        <v>393.45813372442939</v>
      </c>
      <c r="L9" s="11"/>
      <c r="V9" s="116"/>
      <c r="AF9" s="121"/>
    </row>
    <row r="10" spans="1:32" x14ac:dyDescent="0.25">
      <c r="A10" s="1"/>
      <c r="B10" s="16">
        <v>1965</v>
      </c>
      <c r="C10" s="17" t="s">
        <v>39</v>
      </c>
      <c r="D10" s="17" t="s">
        <v>39</v>
      </c>
      <c r="E10" s="17">
        <v>205.03237515500069</v>
      </c>
      <c r="F10" s="17">
        <v>273.42917809724668</v>
      </c>
      <c r="G10" s="17">
        <v>203.83624391640421</v>
      </c>
      <c r="H10" s="17">
        <v>0</v>
      </c>
      <c r="I10" s="17">
        <v>273.42917809724668</v>
      </c>
      <c r="J10" s="17">
        <v>408.86861907140491</v>
      </c>
      <c r="K10" s="122">
        <v>273.42917809724668</v>
      </c>
      <c r="L10" s="11"/>
      <c r="V10" s="116"/>
      <c r="AF10" s="121"/>
    </row>
    <row r="11" spans="1:32" x14ac:dyDescent="0.25">
      <c r="A11" s="1"/>
      <c r="B11" s="9">
        <v>1966</v>
      </c>
      <c r="C11" s="10" t="s">
        <v>39</v>
      </c>
      <c r="D11" s="10" t="s">
        <v>39</v>
      </c>
      <c r="E11" s="10">
        <v>306.09993429356774</v>
      </c>
      <c r="F11" s="10">
        <v>197.11173051120707</v>
      </c>
      <c r="G11" s="10">
        <v>0</v>
      </c>
      <c r="H11" s="10">
        <v>34.369976162758462</v>
      </c>
      <c r="I11" s="10">
        <v>197.11173051120707</v>
      </c>
      <c r="J11" s="10">
        <v>306.09993429356774</v>
      </c>
      <c r="K11" s="124">
        <v>231.48170667396553</v>
      </c>
      <c r="L11" s="11"/>
      <c r="V11" s="116"/>
      <c r="AF11" s="121"/>
    </row>
    <row r="12" spans="1:32" x14ac:dyDescent="0.25">
      <c r="A12" s="1"/>
      <c r="B12" s="16">
        <v>1967</v>
      </c>
      <c r="C12" s="17" t="s">
        <v>39</v>
      </c>
      <c r="D12" s="17" t="s">
        <v>39</v>
      </c>
      <c r="E12" s="17">
        <v>201.33394710554069</v>
      </c>
      <c r="F12" s="17">
        <v>345.22537683371735</v>
      </c>
      <c r="G12" s="17">
        <v>183.58770183587706</v>
      </c>
      <c r="H12" s="17">
        <v>0</v>
      </c>
      <c r="I12" s="17">
        <v>345.22537683371735</v>
      </c>
      <c r="J12" s="17">
        <v>384.92164894141774</v>
      </c>
      <c r="K12" s="122">
        <v>345.22537683371735</v>
      </c>
      <c r="L12" s="11"/>
      <c r="V12" s="116"/>
      <c r="AF12" s="121"/>
    </row>
    <row r="13" spans="1:32" x14ac:dyDescent="0.25">
      <c r="A13" s="1"/>
      <c r="B13" s="9">
        <v>1968</v>
      </c>
      <c r="C13" s="10" t="s">
        <v>39</v>
      </c>
      <c r="D13" s="10" t="s">
        <v>39</v>
      </c>
      <c r="E13" s="10">
        <v>411.99171177181711</v>
      </c>
      <c r="F13" s="10">
        <v>121.3870861671342</v>
      </c>
      <c r="G13" s="10">
        <v>79.305135951661626</v>
      </c>
      <c r="H13" s="10">
        <v>0</v>
      </c>
      <c r="I13" s="10">
        <v>121.3870861671342</v>
      </c>
      <c r="J13" s="10">
        <v>491.29684772347872</v>
      </c>
      <c r="K13" s="123">
        <v>121.3870861671342</v>
      </c>
      <c r="L13" s="11"/>
      <c r="V13" s="116"/>
      <c r="AF13" s="121"/>
    </row>
    <row r="14" spans="1:32" x14ac:dyDescent="0.25">
      <c r="A14" s="1"/>
      <c r="B14" s="16">
        <v>1969</v>
      </c>
      <c r="C14" s="17" t="s">
        <v>39</v>
      </c>
      <c r="D14" s="17" t="s">
        <v>39</v>
      </c>
      <c r="E14" s="17">
        <v>276.17324837986558</v>
      </c>
      <c r="F14" s="17">
        <v>125.39393491956787</v>
      </c>
      <c r="G14" s="17">
        <v>128.75759306370387</v>
      </c>
      <c r="H14" s="17">
        <v>0</v>
      </c>
      <c r="I14" s="17">
        <v>125.39393491956787</v>
      </c>
      <c r="J14" s="17">
        <v>404.93084144356942</v>
      </c>
      <c r="K14" s="122">
        <v>125.39393491956787</v>
      </c>
      <c r="L14" s="11"/>
      <c r="V14" s="116"/>
      <c r="AF14" s="121"/>
    </row>
    <row r="15" spans="1:32" x14ac:dyDescent="0.25">
      <c r="A15" s="1"/>
      <c r="B15" s="9">
        <v>1970</v>
      </c>
      <c r="C15" s="10" t="s">
        <v>39</v>
      </c>
      <c r="D15" s="10" t="s">
        <v>39</v>
      </c>
      <c r="E15" s="10">
        <v>174.65076212639948</v>
      </c>
      <c r="F15" s="10">
        <v>192.72829829400681</v>
      </c>
      <c r="G15" s="10">
        <v>286.61622488349951</v>
      </c>
      <c r="H15" s="10">
        <v>0</v>
      </c>
      <c r="I15" s="10">
        <v>192.72829829400681</v>
      </c>
      <c r="J15" s="10">
        <v>461.26698700989903</v>
      </c>
      <c r="K15" s="123">
        <v>192.72829829400681</v>
      </c>
      <c r="L15" s="11"/>
      <c r="V15" s="116"/>
      <c r="AF15" s="121"/>
    </row>
    <row r="16" spans="1:32" x14ac:dyDescent="0.25">
      <c r="A16" s="1"/>
      <c r="B16" s="16">
        <v>1971</v>
      </c>
      <c r="C16" s="17" t="s">
        <v>39</v>
      </c>
      <c r="D16" s="17" t="s">
        <v>39</v>
      </c>
      <c r="E16" s="17">
        <v>279.9438544294585</v>
      </c>
      <c r="F16" s="17">
        <v>176.63623173581792</v>
      </c>
      <c r="G16" s="17">
        <v>173.60100863155853</v>
      </c>
      <c r="H16" s="17">
        <v>0</v>
      </c>
      <c r="I16" s="17">
        <v>176.63623173581792</v>
      </c>
      <c r="J16" s="17">
        <v>453.54486306101705</v>
      </c>
      <c r="K16" s="122">
        <v>176.63623173581792</v>
      </c>
      <c r="L16" s="11"/>
      <c r="V16" s="116"/>
      <c r="AF16" s="121"/>
    </row>
    <row r="17" spans="1:32" x14ac:dyDescent="0.25">
      <c r="A17" s="1"/>
      <c r="B17" s="9">
        <v>1972</v>
      </c>
      <c r="C17" s="10">
        <v>0</v>
      </c>
      <c r="D17" s="10">
        <v>195.78046239251347</v>
      </c>
      <c r="E17" s="10">
        <v>384.84913692814695</v>
      </c>
      <c r="F17" s="10">
        <v>141.41486699960996</v>
      </c>
      <c r="G17" s="10">
        <v>98.922533903028054</v>
      </c>
      <c r="H17" s="10">
        <v>0</v>
      </c>
      <c r="I17" s="10">
        <v>337.19532939212343</v>
      </c>
      <c r="J17" s="10">
        <v>483.77167083117502</v>
      </c>
      <c r="K17" s="123">
        <v>141.41486699960996</v>
      </c>
      <c r="L17" s="11"/>
      <c r="V17" s="116"/>
      <c r="AF17" s="121"/>
    </row>
    <row r="18" spans="1:32" x14ac:dyDescent="0.25">
      <c r="A18" s="1"/>
      <c r="B18" s="16">
        <v>1973</v>
      </c>
      <c r="C18" s="17">
        <v>207.54453657335202</v>
      </c>
      <c r="D18" s="17">
        <v>199.26894734502983</v>
      </c>
      <c r="E18" s="17">
        <v>349.27413163780574</v>
      </c>
      <c r="F18" s="17">
        <v>199.26894734502983</v>
      </c>
      <c r="G18" s="17">
        <v>0</v>
      </c>
      <c r="H18" s="17">
        <v>11.903784582546589</v>
      </c>
      <c r="I18" s="17">
        <v>398.53789469005966</v>
      </c>
      <c r="J18" s="17">
        <v>349.27413163780574</v>
      </c>
      <c r="K18" s="122">
        <v>211.17273192757642</v>
      </c>
      <c r="L18" s="11"/>
      <c r="V18" s="116"/>
      <c r="AF18" s="121"/>
    </row>
    <row r="19" spans="1:32" x14ac:dyDescent="0.25">
      <c r="A19" s="1"/>
      <c r="B19" s="9">
        <v>1974</v>
      </c>
      <c r="C19" s="10">
        <v>112.16832504145925</v>
      </c>
      <c r="D19" s="10">
        <v>231.38614727732642</v>
      </c>
      <c r="E19" s="10">
        <v>203.66535597712408</v>
      </c>
      <c r="F19" s="10">
        <v>231.38614727732642</v>
      </c>
      <c r="G19" s="10">
        <v>0</v>
      </c>
      <c r="H19" s="10">
        <v>204.53289110005528</v>
      </c>
      <c r="I19" s="10">
        <v>462.77229455465283</v>
      </c>
      <c r="J19" s="10">
        <v>203.66535597712408</v>
      </c>
      <c r="K19" s="123">
        <v>435.9190383773817</v>
      </c>
      <c r="L19" s="11"/>
      <c r="V19" s="116"/>
      <c r="AF19" s="121"/>
    </row>
    <row r="20" spans="1:32" x14ac:dyDescent="0.25">
      <c r="A20" s="1"/>
      <c r="B20" s="16">
        <v>1975</v>
      </c>
      <c r="C20" s="17">
        <v>0</v>
      </c>
      <c r="D20" s="17">
        <v>331.96384414709695</v>
      </c>
      <c r="E20" s="17">
        <v>253.06542768382903</v>
      </c>
      <c r="F20" s="17">
        <v>290.00622238871625</v>
      </c>
      <c r="G20" s="17">
        <v>148.32384566729917</v>
      </c>
      <c r="H20" s="17">
        <v>0</v>
      </c>
      <c r="I20" s="17">
        <v>621.9700665358132</v>
      </c>
      <c r="J20" s="17">
        <v>401.38927335112817</v>
      </c>
      <c r="K20" s="122">
        <v>290.00622238871625</v>
      </c>
      <c r="L20" s="11"/>
      <c r="V20" s="116"/>
      <c r="AF20" s="121"/>
    </row>
    <row r="21" spans="1:32" x14ac:dyDescent="0.25">
      <c r="A21" s="1"/>
      <c r="B21" s="9">
        <v>1976</v>
      </c>
      <c r="C21" s="10">
        <v>10.154431986460745</v>
      </c>
      <c r="D21" s="10">
        <v>193.94170349373894</v>
      </c>
      <c r="E21" s="10">
        <v>208.01196534957893</v>
      </c>
      <c r="F21" s="10">
        <v>193.94170349373894</v>
      </c>
      <c r="G21" s="10">
        <v>8.6666788642466681</v>
      </c>
      <c r="H21" s="10">
        <v>0</v>
      </c>
      <c r="I21" s="10">
        <v>387.88340698747788</v>
      </c>
      <c r="J21" s="10">
        <v>216.67864421382561</v>
      </c>
      <c r="K21" s="123">
        <v>193.94170349373894</v>
      </c>
      <c r="L21" s="11"/>
      <c r="V21" s="116"/>
      <c r="AF21" s="121"/>
    </row>
    <row r="22" spans="1:32" x14ac:dyDescent="0.25">
      <c r="A22" s="1"/>
      <c r="B22" s="16">
        <v>1977</v>
      </c>
      <c r="C22" s="17">
        <v>160.19248839659446</v>
      </c>
      <c r="D22" s="17">
        <v>226.40371440250129</v>
      </c>
      <c r="E22" s="17">
        <v>301.95926751000428</v>
      </c>
      <c r="F22" s="17">
        <v>226.40371440250129</v>
      </c>
      <c r="G22" s="17">
        <v>0</v>
      </c>
      <c r="H22" s="17">
        <v>15.6355509078449</v>
      </c>
      <c r="I22" s="17">
        <v>452.80742880500259</v>
      </c>
      <c r="J22" s="17">
        <v>301.95926751000428</v>
      </c>
      <c r="K22" s="122">
        <v>242.0392653103462</v>
      </c>
      <c r="L22" s="11"/>
      <c r="V22" s="116"/>
      <c r="AF22" s="121"/>
    </row>
    <row r="23" spans="1:32" x14ac:dyDescent="0.25">
      <c r="A23" s="1"/>
      <c r="B23" s="9">
        <v>1978</v>
      </c>
      <c r="C23" s="10">
        <v>0</v>
      </c>
      <c r="D23" s="10">
        <v>243.35441920172661</v>
      </c>
      <c r="E23" s="10">
        <v>637.20416515966588</v>
      </c>
      <c r="F23" s="10">
        <v>169.71373227966586</v>
      </c>
      <c r="G23" s="10">
        <v>0</v>
      </c>
      <c r="H23" s="10">
        <v>84.909415381247172</v>
      </c>
      <c r="I23" s="10">
        <v>413.06815148139248</v>
      </c>
      <c r="J23" s="10">
        <v>637.20416515966588</v>
      </c>
      <c r="K23" s="123">
        <v>254.62314766091305</v>
      </c>
      <c r="L23" s="11"/>
      <c r="V23" s="116"/>
      <c r="AF23" s="121"/>
    </row>
    <row r="24" spans="1:32" x14ac:dyDescent="0.25">
      <c r="A24" s="1"/>
      <c r="B24" s="16">
        <v>1979</v>
      </c>
      <c r="C24" s="17">
        <v>297.78382946755551</v>
      </c>
      <c r="D24" s="17">
        <v>362.62900928218835</v>
      </c>
      <c r="E24" s="17">
        <v>404.56192917383305</v>
      </c>
      <c r="F24" s="17">
        <v>362.62900928218835</v>
      </c>
      <c r="G24" s="17">
        <v>0</v>
      </c>
      <c r="H24" s="17">
        <v>30.746696850420562</v>
      </c>
      <c r="I24" s="17">
        <v>725.2580185643767</v>
      </c>
      <c r="J24" s="17">
        <v>404.56192917383305</v>
      </c>
      <c r="K24" s="122">
        <v>393.37570613260891</v>
      </c>
      <c r="L24" s="11"/>
      <c r="V24" s="116"/>
      <c r="AF24" s="121"/>
    </row>
    <row r="25" spans="1:32" x14ac:dyDescent="0.25">
      <c r="A25" s="1"/>
      <c r="B25" s="9">
        <v>1980</v>
      </c>
      <c r="C25" s="10">
        <v>0</v>
      </c>
      <c r="D25" s="10">
        <v>645.72564355511815</v>
      </c>
      <c r="E25" s="10">
        <v>279.86030683411678</v>
      </c>
      <c r="F25" s="10">
        <v>586.36086458652926</v>
      </c>
      <c r="G25" s="10">
        <v>15.925724024642113</v>
      </c>
      <c r="H25" s="10">
        <v>0</v>
      </c>
      <c r="I25" s="10">
        <v>1232.0865081416473</v>
      </c>
      <c r="J25" s="10">
        <v>295.78603085875892</v>
      </c>
      <c r="K25" s="123">
        <v>586.36086458652926</v>
      </c>
      <c r="L25" s="11"/>
      <c r="V25" s="116"/>
      <c r="W25" s="116"/>
      <c r="X25" s="116"/>
      <c r="AF25" s="121"/>
    </row>
    <row r="26" spans="1:32" x14ac:dyDescent="0.25">
      <c r="A26" s="1"/>
      <c r="B26" s="16">
        <v>1981</v>
      </c>
      <c r="C26" s="17">
        <v>492.63566622057226</v>
      </c>
      <c r="D26" s="17">
        <v>586.03670966658115</v>
      </c>
      <c r="E26" s="17">
        <v>312.98606723694235</v>
      </c>
      <c r="F26" s="17">
        <v>586.03670966658115</v>
      </c>
      <c r="G26" s="17">
        <v>0</v>
      </c>
      <c r="H26" s="17">
        <v>61.850159479782803</v>
      </c>
      <c r="I26" s="17">
        <v>1172.0734193331623</v>
      </c>
      <c r="J26" s="17">
        <v>312.98606723694235</v>
      </c>
      <c r="K26" s="122">
        <v>647.88686914636401</v>
      </c>
      <c r="L26" s="11"/>
      <c r="V26" s="116"/>
      <c r="AF26" s="121"/>
    </row>
    <row r="27" spans="1:32" x14ac:dyDescent="0.25">
      <c r="A27" s="1"/>
      <c r="B27" s="9">
        <v>1982</v>
      </c>
      <c r="C27" s="10">
        <v>254.7940649309854</v>
      </c>
      <c r="D27" s="10">
        <v>26.425939382858992</v>
      </c>
      <c r="E27" s="10">
        <v>865.93485595067114</v>
      </c>
      <c r="F27" s="10">
        <v>26.425939382858992</v>
      </c>
      <c r="G27" s="10">
        <v>56.993873947086094</v>
      </c>
      <c r="H27" s="10">
        <v>0</v>
      </c>
      <c r="I27" s="10">
        <v>52.851878765717984</v>
      </c>
      <c r="J27" s="10">
        <v>922.92872989775719</v>
      </c>
      <c r="K27" s="123">
        <v>26.425939382858992</v>
      </c>
      <c r="L27" s="11"/>
      <c r="AF27" s="121"/>
    </row>
    <row r="28" spans="1:32" x14ac:dyDescent="0.25">
      <c r="A28" s="1"/>
      <c r="B28" s="16">
        <v>1983</v>
      </c>
      <c r="C28" s="17">
        <v>0</v>
      </c>
      <c r="D28" s="17">
        <v>149.05571420067793</v>
      </c>
      <c r="E28" s="17">
        <v>737.195736533748</v>
      </c>
      <c r="F28" s="17">
        <v>138.23291899621077</v>
      </c>
      <c r="G28" s="17">
        <v>147.64321800366807</v>
      </c>
      <c r="H28" s="17">
        <v>0</v>
      </c>
      <c r="I28" s="17">
        <v>287.28863319688867</v>
      </c>
      <c r="J28" s="17">
        <v>884.83895453741604</v>
      </c>
      <c r="K28" s="122">
        <v>138.23291899621077</v>
      </c>
      <c r="L28" s="11"/>
      <c r="AF28" s="121"/>
    </row>
    <row r="29" spans="1:32" x14ac:dyDescent="0.25">
      <c r="A29" s="1"/>
      <c r="B29" s="9">
        <v>1984</v>
      </c>
      <c r="C29" s="10">
        <v>0</v>
      </c>
      <c r="D29" s="10">
        <v>287.82035201535894</v>
      </c>
      <c r="E29" s="10">
        <v>560.79959605995009</v>
      </c>
      <c r="F29" s="10">
        <v>265.0085816480248</v>
      </c>
      <c r="G29" s="10">
        <v>27.309327962609796</v>
      </c>
      <c r="H29" s="10">
        <v>0</v>
      </c>
      <c r="I29" s="10">
        <v>552.82893366338374</v>
      </c>
      <c r="J29" s="10">
        <v>588.1089240225599</v>
      </c>
      <c r="K29" s="123">
        <v>265.0085816480248</v>
      </c>
      <c r="L29" s="11"/>
      <c r="AF29" s="121"/>
    </row>
    <row r="30" spans="1:32" x14ac:dyDescent="0.25">
      <c r="A30" s="1"/>
      <c r="B30" s="16">
        <v>1985</v>
      </c>
      <c r="C30" s="17">
        <v>97.046761108226008</v>
      </c>
      <c r="D30" s="17">
        <v>166.04342106734575</v>
      </c>
      <c r="E30" s="17">
        <v>511.1008281519122</v>
      </c>
      <c r="F30" s="17">
        <v>166.04342106734575</v>
      </c>
      <c r="G30" s="17">
        <v>74.688995087357839</v>
      </c>
      <c r="H30" s="17">
        <v>0</v>
      </c>
      <c r="I30" s="17">
        <v>332.08684213469149</v>
      </c>
      <c r="J30" s="17">
        <v>585.78982323927005</v>
      </c>
      <c r="K30" s="122">
        <v>166.04342106734575</v>
      </c>
      <c r="L30" s="11"/>
      <c r="AF30" s="121"/>
    </row>
    <row r="31" spans="1:32" x14ac:dyDescent="0.25">
      <c r="A31" s="1"/>
      <c r="B31" s="9">
        <v>1986</v>
      </c>
      <c r="C31" s="10">
        <v>0</v>
      </c>
      <c r="D31" s="10">
        <v>1155.1626844192856</v>
      </c>
      <c r="E31" s="10">
        <v>506.03767394373887</v>
      </c>
      <c r="F31" s="10">
        <v>197.98847468891779</v>
      </c>
      <c r="G31" s="10">
        <v>127.87868699126371</v>
      </c>
      <c r="H31" s="10">
        <v>0</v>
      </c>
      <c r="I31" s="10">
        <v>1353.1511591082035</v>
      </c>
      <c r="J31" s="10">
        <v>633.91636093500256</v>
      </c>
      <c r="K31" s="123">
        <v>197.98847468891779</v>
      </c>
      <c r="L31" s="11"/>
      <c r="AF31" s="121"/>
    </row>
    <row r="32" spans="1:32" x14ac:dyDescent="0.25">
      <c r="A32" s="1"/>
      <c r="B32" s="16">
        <v>1987</v>
      </c>
      <c r="C32" s="17">
        <v>0</v>
      </c>
      <c r="D32" s="17">
        <v>918.37515941995525</v>
      </c>
      <c r="E32" s="17">
        <v>502.33309496815872</v>
      </c>
      <c r="F32" s="17">
        <v>298.49447229280787</v>
      </c>
      <c r="G32" s="17">
        <v>26.425647478378139</v>
      </c>
      <c r="H32" s="17">
        <v>0</v>
      </c>
      <c r="I32" s="17">
        <v>1216.8696317127631</v>
      </c>
      <c r="J32" s="17">
        <v>528.75874244653687</v>
      </c>
      <c r="K32" s="122">
        <v>298.49447229280787</v>
      </c>
      <c r="L32" s="11"/>
      <c r="AF32" s="121"/>
    </row>
    <row r="33" spans="1:32" x14ac:dyDescent="0.25">
      <c r="A33" s="1"/>
      <c r="B33" s="9">
        <v>1988</v>
      </c>
      <c r="C33" s="10">
        <v>0</v>
      </c>
      <c r="D33" s="10">
        <v>749.54470394601231</v>
      </c>
      <c r="E33" s="10">
        <v>616.90553955447876</v>
      </c>
      <c r="F33" s="10">
        <v>399.84700140671373</v>
      </c>
      <c r="G33" s="10">
        <v>201.60916730874763</v>
      </c>
      <c r="H33" s="10">
        <v>0</v>
      </c>
      <c r="I33" s="10">
        <v>1149.3917053527261</v>
      </c>
      <c r="J33" s="10">
        <v>818.51470686322637</v>
      </c>
      <c r="K33" s="123">
        <v>399.84700140671373</v>
      </c>
      <c r="L33" s="11"/>
      <c r="AF33" s="121"/>
    </row>
    <row r="34" spans="1:32" x14ac:dyDescent="0.25">
      <c r="A34" s="1"/>
      <c r="B34" s="16">
        <v>1989</v>
      </c>
      <c r="C34" s="17">
        <v>336.26787800984181</v>
      </c>
      <c r="D34" s="17">
        <v>563.82722967805</v>
      </c>
      <c r="E34" s="17">
        <v>636.6440786450537</v>
      </c>
      <c r="F34" s="17">
        <v>563.82722967805</v>
      </c>
      <c r="G34" s="17">
        <v>86.638516509940416</v>
      </c>
      <c r="H34" s="17">
        <v>0</v>
      </c>
      <c r="I34" s="17">
        <v>1127.6544593561</v>
      </c>
      <c r="J34" s="17">
        <v>723.28259515499417</v>
      </c>
      <c r="K34" s="122">
        <v>563.82722967805</v>
      </c>
      <c r="L34" s="11"/>
      <c r="AF34" s="121"/>
    </row>
    <row r="35" spans="1:32" x14ac:dyDescent="0.25">
      <c r="A35" s="1"/>
      <c r="B35" s="9">
        <v>1990</v>
      </c>
      <c r="C35" s="10">
        <v>208.65488525840757</v>
      </c>
      <c r="D35" s="10">
        <v>344.1059075879848</v>
      </c>
      <c r="E35" s="10">
        <v>1173.3049662356436</v>
      </c>
      <c r="F35" s="10">
        <v>344.1059075879848</v>
      </c>
      <c r="G35" s="10">
        <v>33.958545999391333</v>
      </c>
      <c r="H35" s="10">
        <v>0</v>
      </c>
      <c r="I35" s="10">
        <v>688.2118151759696</v>
      </c>
      <c r="J35" s="10">
        <v>1207.263512235035</v>
      </c>
      <c r="K35" s="123">
        <v>344.1059075879848</v>
      </c>
      <c r="L35" s="11"/>
      <c r="AF35" s="121"/>
    </row>
    <row r="36" spans="1:32" x14ac:dyDescent="0.25">
      <c r="A36" s="1"/>
      <c r="B36" s="16">
        <v>1991</v>
      </c>
      <c r="C36" s="17">
        <v>0</v>
      </c>
      <c r="D36" s="17">
        <v>714.26017106234065</v>
      </c>
      <c r="E36" s="17">
        <v>603.27097087791662</v>
      </c>
      <c r="F36" s="17">
        <v>56.092278128178243</v>
      </c>
      <c r="G36" s="17">
        <v>0</v>
      </c>
      <c r="H36" s="17">
        <v>85.486558826019603</v>
      </c>
      <c r="I36" s="17">
        <v>770.35244919051888</v>
      </c>
      <c r="J36" s="17">
        <v>603.27097087791662</v>
      </c>
      <c r="K36" s="122">
        <v>141.57883695419784</v>
      </c>
      <c r="L36" s="11"/>
      <c r="AF36" s="121"/>
    </row>
    <row r="37" spans="1:32" x14ac:dyDescent="0.25">
      <c r="A37" s="1"/>
      <c r="B37" s="9">
        <v>1992</v>
      </c>
      <c r="C37" s="10">
        <v>0</v>
      </c>
      <c r="D37" s="10">
        <v>626.11590457711645</v>
      </c>
      <c r="E37" s="10">
        <v>560.76165212455453</v>
      </c>
      <c r="F37" s="10">
        <v>66.520709268311421</v>
      </c>
      <c r="G37" s="10">
        <v>27.977930197806835</v>
      </c>
      <c r="H37" s="10">
        <v>0</v>
      </c>
      <c r="I37" s="10">
        <v>692.63661384542786</v>
      </c>
      <c r="J37" s="10">
        <v>588.73958232236134</v>
      </c>
      <c r="K37" s="123">
        <v>66.520709268311421</v>
      </c>
      <c r="L37" s="11"/>
      <c r="AF37" s="121"/>
    </row>
    <row r="38" spans="1:32" x14ac:dyDescent="0.25">
      <c r="A38" s="1"/>
      <c r="B38" s="16">
        <v>1993</v>
      </c>
      <c r="C38" s="17">
        <v>0</v>
      </c>
      <c r="D38" s="17">
        <v>971.07513738396824</v>
      </c>
      <c r="E38" s="17">
        <v>653.67655743984733</v>
      </c>
      <c r="F38" s="17">
        <v>249.60484158481248</v>
      </c>
      <c r="G38" s="17">
        <v>0</v>
      </c>
      <c r="H38" s="17">
        <v>15.54154004748167</v>
      </c>
      <c r="I38" s="17">
        <v>1220.6799789687807</v>
      </c>
      <c r="J38" s="17">
        <v>653.67655743984733</v>
      </c>
      <c r="K38" s="122">
        <v>265.14638163229415</v>
      </c>
      <c r="L38" s="11"/>
      <c r="AF38" s="121"/>
    </row>
    <row r="39" spans="1:32" x14ac:dyDescent="0.25">
      <c r="A39" s="1"/>
      <c r="B39" s="9">
        <v>1994</v>
      </c>
      <c r="C39" s="10">
        <v>0</v>
      </c>
      <c r="D39" s="10">
        <v>507.80642673301537</v>
      </c>
      <c r="E39" s="10">
        <v>895.81648113907681</v>
      </c>
      <c r="F39" s="10">
        <v>33.228959784149673</v>
      </c>
      <c r="G39" s="10">
        <v>0</v>
      </c>
      <c r="H39" s="10">
        <v>15.869636537221252</v>
      </c>
      <c r="I39" s="10">
        <v>541.03538651716508</v>
      </c>
      <c r="J39" s="10">
        <v>895.81648113907681</v>
      </c>
      <c r="K39" s="123">
        <v>49.098596321370927</v>
      </c>
      <c r="L39" s="11"/>
      <c r="AF39" s="121"/>
    </row>
    <row r="40" spans="1:32" x14ac:dyDescent="0.25">
      <c r="A40" s="1"/>
      <c r="B40" s="16">
        <v>1995</v>
      </c>
      <c r="C40" s="17">
        <v>0</v>
      </c>
      <c r="D40" s="17">
        <v>1579.9271022791629</v>
      </c>
      <c r="E40" s="17">
        <v>1349.7448710537185</v>
      </c>
      <c r="F40" s="17">
        <v>295.15498749253715</v>
      </c>
      <c r="G40" s="17">
        <v>0</v>
      </c>
      <c r="H40" s="17">
        <v>23.971595656322737</v>
      </c>
      <c r="I40" s="17">
        <v>1875.0820897717001</v>
      </c>
      <c r="J40" s="17">
        <v>1349.7448710537185</v>
      </c>
      <c r="K40" s="122">
        <v>319.12658314885988</v>
      </c>
      <c r="L40" s="11"/>
      <c r="AF40" s="121"/>
    </row>
    <row r="41" spans="1:32" x14ac:dyDescent="0.25">
      <c r="A41" s="1"/>
      <c r="B41" s="9">
        <v>1996</v>
      </c>
      <c r="C41" s="10">
        <v>1549.6151509013562</v>
      </c>
      <c r="D41" s="10">
        <v>358.28098496949576</v>
      </c>
      <c r="E41" s="10">
        <v>1731.1709335322848</v>
      </c>
      <c r="F41" s="10">
        <v>358.28098496949576</v>
      </c>
      <c r="G41" s="10">
        <v>0</v>
      </c>
      <c r="H41" s="10">
        <v>16.946521606031862</v>
      </c>
      <c r="I41" s="10">
        <v>716.56196993899152</v>
      </c>
      <c r="J41" s="10">
        <v>1731.1709335322848</v>
      </c>
      <c r="K41" s="123">
        <v>375.22750657552763</v>
      </c>
      <c r="L41" s="11"/>
      <c r="AF41" s="121"/>
    </row>
    <row r="42" spans="1:32" x14ac:dyDescent="0.25">
      <c r="A42" s="1"/>
      <c r="B42" s="16">
        <v>1997</v>
      </c>
      <c r="C42" s="17">
        <v>461.65071735699951</v>
      </c>
      <c r="D42" s="17">
        <v>177.93655283501252</v>
      </c>
      <c r="E42" s="17">
        <v>1073.4028358439978</v>
      </c>
      <c r="F42" s="17">
        <v>177.93655283501252</v>
      </c>
      <c r="G42" s="17">
        <v>0</v>
      </c>
      <c r="H42" s="17">
        <v>37.650663888310923</v>
      </c>
      <c r="I42" s="17">
        <v>355.87310567002504</v>
      </c>
      <c r="J42" s="17">
        <v>1073.4028358439978</v>
      </c>
      <c r="K42" s="122">
        <v>215.58721672332345</v>
      </c>
      <c r="L42" s="11"/>
      <c r="AF42" s="121"/>
    </row>
    <row r="43" spans="1:32" x14ac:dyDescent="0.25">
      <c r="A43" s="1"/>
      <c r="B43" s="9">
        <v>1998</v>
      </c>
      <c r="C43" s="10">
        <v>406.2383087383833</v>
      </c>
      <c r="D43" s="10">
        <v>423.97534050723954</v>
      </c>
      <c r="E43" s="10">
        <v>159.5055676710833</v>
      </c>
      <c r="F43" s="10">
        <v>423.97534050723954</v>
      </c>
      <c r="G43" s="10">
        <v>27.909332142003919</v>
      </c>
      <c r="H43" s="10">
        <v>0</v>
      </c>
      <c r="I43" s="10">
        <v>847.95068101447907</v>
      </c>
      <c r="J43" s="10">
        <v>187.41489981308723</v>
      </c>
      <c r="K43" s="123">
        <v>423.97534050723954</v>
      </c>
      <c r="L43" s="11"/>
      <c r="AF43" s="121"/>
    </row>
    <row r="44" spans="1:32" x14ac:dyDescent="0.25">
      <c r="A44" s="1"/>
      <c r="B44" s="16">
        <v>1999</v>
      </c>
      <c r="C44" s="17">
        <v>0</v>
      </c>
      <c r="D44" s="17">
        <v>339.55801691146502</v>
      </c>
      <c r="E44" s="17">
        <v>297.10579671199764</v>
      </c>
      <c r="F44" s="17">
        <v>112.32089197403572</v>
      </c>
      <c r="G44" s="17">
        <v>0</v>
      </c>
      <c r="H44" s="17">
        <v>18.105072577955596</v>
      </c>
      <c r="I44" s="17">
        <v>451.87890888550072</v>
      </c>
      <c r="J44" s="17">
        <v>297.10579671199764</v>
      </c>
      <c r="K44" s="122">
        <v>130.42596455199131</v>
      </c>
      <c r="L44" s="11"/>
      <c r="AF44" s="121"/>
    </row>
    <row r="45" spans="1:32" x14ac:dyDescent="0.25">
      <c r="A45" s="1"/>
      <c r="B45" s="9">
        <v>2000</v>
      </c>
      <c r="C45" s="10">
        <v>0</v>
      </c>
      <c r="D45" s="10">
        <v>880.02134704248135</v>
      </c>
      <c r="E45" s="10">
        <v>836.7150700234132</v>
      </c>
      <c r="F45" s="10">
        <v>153.01952372348501</v>
      </c>
      <c r="G45" s="10">
        <v>0</v>
      </c>
      <c r="H45" s="10">
        <v>32.630630219026543</v>
      </c>
      <c r="I45" s="10">
        <v>1033.0408707659662</v>
      </c>
      <c r="J45" s="10">
        <v>836.7150700234132</v>
      </c>
      <c r="K45" s="123">
        <v>185.65015394251157</v>
      </c>
      <c r="L45" s="11"/>
      <c r="AF45" s="121"/>
    </row>
    <row r="46" spans="1:32" x14ac:dyDescent="0.25">
      <c r="A46" s="1"/>
      <c r="B46" s="16">
        <v>2001</v>
      </c>
      <c r="C46" s="17">
        <v>249.6675431230297</v>
      </c>
      <c r="D46" s="17">
        <v>457.64457121682699</v>
      </c>
      <c r="E46" s="17">
        <v>0</v>
      </c>
      <c r="F46" s="17">
        <v>457.64457121682699</v>
      </c>
      <c r="G46" s="17">
        <v>0</v>
      </c>
      <c r="H46" s="17">
        <v>19.570127501829543</v>
      </c>
      <c r="I46" s="17">
        <v>915.28914243365398</v>
      </c>
      <c r="J46" s="17">
        <v>0</v>
      </c>
      <c r="K46" s="122">
        <v>477.21469871865651</v>
      </c>
      <c r="L46" s="11"/>
      <c r="AF46" s="121"/>
    </row>
    <row r="47" spans="1:32" x14ac:dyDescent="0.25">
      <c r="A47" s="1"/>
      <c r="B47" s="9">
        <v>2002</v>
      </c>
      <c r="C47" s="10">
        <v>0</v>
      </c>
      <c r="D47" s="10">
        <v>690.7475766456264</v>
      </c>
      <c r="E47" s="10">
        <v>1512.7314008491212</v>
      </c>
      <c r="F47" s="10">
        <v>0</v>
      </c>
      <c r="G47" s="10">
        <v>0</v>
      </c>
      <c r="H47" s="10">
        <v>26.655159830188367</v>
      </c>
      <c r="I47" s="10">
        <v>690.7475766456264</v>
      </c>
      <c r="J47" s="10">
        <v>1512.7314008491212</v>
      </c>
      <c r="K47" s="123">
        <v>26.655159830188367</v>
      </c>
      <c r="L47" s="11"/>
      <c r="AF47" s="121"/>
    </row>
    <row r="48" spans="1:32" x14ac:dyDescent="0.25">
      <c r="A48" s="1"/>
      <c r="B48" s="16">
        <v>2003</v>
      </c>
      <c r="C48" s="17">
        <v>0</v>
      </c>
      <c r="D48" s="17">
        <v>667.26653046615661</v>
      </c>
      <c r="E48" s="17">
        <v>1391.8623860531986</v>
      </c>
      <c r="F48" s="17">
        <v>48.423411568201836</v>
      </c>
      <c r="G48" s="17">
        <v>0</v>
      </c>
      <c r="H48" s="17">
        <v>104.47114433553337</v>
      </c>
      <c r="I48" s="17">
        <v>715.68994203435841</v>
      </c>
      <c r="J48" s="17">
        <v>1391.8623860531986</v>
      </c>
      <c r="K48" s="122">
        <v>152.89455590373521</v>
      </c>
      <c r="L48" s="11"/>
      <c r="AF48" s="121"/>
    </row>
    <row r="49" spans="1:32" x14ac:dyDescent="0.25">
      <c r="A49" s="1"/>
      <c r="B49" s="9">
        <v>2004</v>
      </c>
      <c r="C49" s="10">
        <v>0</v>
      </c>
      <c r="D49" s="10">
        <v>1553.899933566526</v>
      </c>
      <c r="E49" s="10">
        <v>1455.812268663225</v>
      </c>
      <c r="F49" s="10">
        <v>619.34946375772483</v>
      </c>
      <c r="G49" s="10">
        <v>0</v>
      </c>
      <c r="H49" s="10">
        <v>177.75683739127641</v>
      </c>
      <c r="I49" s="10">
        <v>2173.2493973242508</v>
      </c>
      <c r="J49" s="10">
        <v>1455.812268663225</v>
      </c>
      <c r="K49" s="123">
        <v>797.10630114900118</v>
      </c>
      <c r="L49" s="11"/>
      <c r="AF49" s="121"/>
    </row>
    <row r="50" spans="1:32" x14ac:dyDescent="0.25">
      <c r="A50" s="1"/>
      <c r="B50" s="16">
        <v>2005</v>
      </c>
      <c r="C50" s="17">
        <v>0</v>
      </c>
      <c r="D50" s="17">
        <v>742.24449556358843</v>
      </c>
      <c r="E50" s="17">
        <v>2219.3184145970586</v>
      </c>
      <c r="F50" s="17">
        <v>0</v>
      </c>
      <c r="G50" s="17">
        <v>0</v>
      </c>
      <c r="H50" s="17">
        <v>709.15619859982746</v>
      </c>
      <c r="I50" s="17">
        <v>742.24449556358843</v>
      </c>
      <c r="J50" s="17">
        <v>2219.3184145970586</v>
      </c>
      <c r="K50" s="122">
        <v>709.15619859982746</v>
      </c>
      <c r="L50" s="11"/>
      <c r="AF50" s="121"/>
    </row>
    <row r="51" spans="1:32" x14ac:dyDescent="0.25">
      <c r="A51" s="1"/>
      <c r="B51" s="9">
        <v>2006</v>
      </c>
      <c r="C51" s="10">
        <v>0</v>
      </c>
      <c r="D51" s="10">
        <v>629.2039962773174</v>
      </c>
      <c r="E51" s="10">
        <v>1796.3419556672452</v>
      </c>
      <c r="F51" s="10">
        <v>0</v>
      </c>
      <c r="G51" s="10">
        <v>0</v>
      </c>
      <c r="H51" s="10">
        <v>701.57857948197977</v>
      </c>
      <c r="I51" s="10">
        <v>629.2039962773174</v>
      </c>
      <c r="J51" s="10">
        <v>1796.3419556672452</v>
      </c>
      <c r="K51" s="123">
        <v>701.57857948197977</v>
      </c>
      <c r="L51" s="11"/>
      <c r="AF51" s="121"/>
    </row>
    <row r="52" spans="1:32" x14ac:dyDescent="0.25">
      <c r="A52" s="1"/>
      <c r="B52" s="16">
        <v>2007</v>
      </c>
      <c r="C52" s="17">
        <v>0</v>
      </c>
      <c r="D52" s="17">
        <v>359.18856458101567</v>
      </c>
      <c r="E52" s="17">
        <v>4239.7631289140609</v>
      </c>
      <c r="F52" s="17">
        <v>0</v>
      </c>
      <c r="G52" s="17">
        <v>0</v>
      </c>
      <c r="H52" s="17">
        <v>359.16256635941426</v>
      </c>
      <c r="I52" s="17">
        <v>359.18856458101567</v>
      </c>
      <c r="J52" s="17">
        <v>4239.7631289140609</v>
      </c>
      <c r="K52" s="122">
        <v>359.16256635941426</v>
      </c>
      <c r="L52" s="11"/>
      <c r="AF52" s="121"/>
    </row>
    <row r="53" spans="1:32" x14ac:dyDescent="0.25">
      <c r="A53" s="1"/>
      <c r="B53" s="9">
        <v>2008</v>
      </c>
      <c r="C53" s="10">
        <v>0</v>
      </c>
      <c r="D53" s="10">
        <v>1905.1602845171974</v>
      </c>
      <c r="E53" s="10">
        <v>3434.0744515604642</v>
      </c>
      <c r="F53" s="10">
        <v>0</v>
      </c>
      <c r="G53" s="10">
        <v>0</v>
      </c>
      <c r="H53" s="10">
        <v>1326.9926391286369</v>
      </c>
      <c r="I53" s="10">
        <v>1905.1602845171974</v>
      </c>
      <c r="J53" s="10">
        <v>3434.0744515604642</v>
      </c>
      <c r="K53" s="123">
        <v>1326.9926391286369</v>
      </c>
      <c r="L53" s="11"/>
      <c r="AF53" s="121"/>
    </row>
    <row r="54" spans="1:32" x14ac:dyDescent="0.25">
      <c r="A54" s="1"/>
      <c r="B54" s="16">
        <v>2009</v>
      </c>
      <c r="C54" s="17">
        <v>0</v>
      </c>
      <c r="D54" s="17">
        <v>1107.9968803085508</v>
      </c>
      <c r="E54" s="17">
        <v>3904.0994778733102</v>
      </c>
      <c r="F54" s="17">
        <v>0</v>
      </c>
      <c r="G54" s="17">
        <v>0</v>
      </c>
      <c r="H54" s="17">
        <v>1078.8732511205142</v>
      </c>
      <c r="I54" s="17">
        <v>1107.9968803085508</v>
      </c>
      <c r="J54" s="17">
        <v>3904.0994778733102</v>
      </c>
      <c r="K54" s="122">
        <v>1078.8732511205142</v>
      </c>
      <c r="L54" s="11"/>
      <c r="AF54" s="121"/>
    </row>
    <row r="55" spans="1:32" x14ac:dyDescent="0.25">
      <c r="A55" s="1"/>
      <c r="B55" s="9">
        <v>2010</v>
      </c>
      <c r="C55" s="10">
        <v>0</v>
      </c>
      <c r="D55" s="10">
        <v>2480.413</v>
      </c>
      <c r="E55" s="10">
        <v>7376.954875769411</v>
      </c>
      <c r="F55" s="10">
        <v>0</v>
      </c>
      <c r="G55" s="10">
        <v>0</v>
      </c>
      <c r="H55" s="10">
        <v>2132.2951615413099</v>
      </c>
      <c r="I55" s="10">
        <v>2480.413</v>
      </c>
      <c r="J55" s="10">
        <v>7376.954875769411</v>
      </c>
      <c r="K55" s="123">
        <v>2132.2951615413099</v>
      </c>
      <c r="L55" s="11"/>
      <c r="AF55" s="121"/>
    </row>
    <row r="56" spans="1:32" x14ac:dyDescent="0.25">
      <c r="A56" s="1"/>
      <c r="B56" s="16">
        <v>2011</v>
      </c>
      <c r="C56" s="17">
        <v>119.79454760964128</v>
      </c>
      <c r="D56" s="17">
        <v>0</v>
      </c>
      <c r="E56" s="17">
        <v>5236.4052694859683</v>
      </c>
      <c r="F56" s="17">
        <v>0</v>
      </c>
      <c r="G56" s="17">
        <v>0</v>
      </c>
      <c r="H56" s="17">
        <v>126.21661582574038</v>
      </c>
      <c r="I56" s="17">
        <v>0</v>
      </c>
      <c r="J56" s="17">
        <v>5236.4052694859683</v>
      </c>
      <c r="K56" s="122">
        <v>126.21661582574038</v>
      </c>
      <c r="L56" s="11"/>
      <c r="AF56" s="121"/>
    </row>
    <row r="57" spans="1:32" x14ac:dyDescent="0.25">
      <c r="A57" s="1"/>
      <c r="B57" s="9">
        <v>2012</v>
      </c>
      <c r="C57" s="10">
        <v>6343.9373863459823</v>
      </c>
      <c r="D57" s="10">
        <v>0</v>
      </c>
      <c r="E57" s="10">
        <v>7664.9388345520647</v>
      </c>
      <c r="F57" s="10">
        <v>0</v>
      </c>
      <c r="G57" s="10">
        <v>5359.5430743344605</v>
      </c>
      <c r="H57" s="10">
        <v>0</v>
      </c>
      <c r="I57" s="10">
        <v>0</v>
      </c>
      <c r="J57" s="10">
        <v>13024.481908886526</v>
      </c>
      <c r="K57" s="123">
        <v>0</v>
      </c>
      <c r="L57" s="11"/>
      <c r="AF57" s="121"/>
    </row>
    <row r="58" spans="1:32" ht="15.75" thickBot="1" x14ac:dyDescent="0.3">
      <c r="A58" s="1"/>
      <c r="B58" s="16">
        <v>2013</v>
      </c>
      <c r="C58" s="17">
        <v>2174.7813530229137</v>
      </c>
      <c r="D58" s="17">
        <v>0</v>
      </c>
      <c r="E58" s="17">
        <v>8148.5488232130874</v>
      </c>
      <c r="F58" s="17">
        <v>0</v>
      </c>
      <c r="G58" s="17">
        <v>733.13353131896577</v>
      </c>
      <c r="H58" s="17">
        <v>0</v>
      </c>
      <c r="I58" s="17">
        <v>0</v>
      </c>
      <c r="J58" s="17">
        <v>8881.6823545320531</v>
      </c>
      <c r="K58" s="122">
        <v>0</v>
      </c>
      <c r="L58" s="11"/>
      <c r="AF58" s="121"/>
    </row>
    <row r="59" spans="1:32" x14ac:dyDescent="0.25">
      <c r="A59" s="1"/>
      <c r="B59" s="129" t="s">
        <v>48</v>
      </c>
      <c r="C59" s="119">
        <v>13482.927874091762</v>
      </c>
      <c r="D59" s="119">
        <v>24749.574529925449</v>
      </c>
      <c r="E59" s="119">
        <v>69310.926847968454</v>
      </c>
      <c r="F59" s="119">
        <v>11115.187713368614</v>
      </c>
      <c r="G59" s="119">
        <v>8388.9300326380089</v>
      </c>
      <c r="H59" s="119">
        <v>7546.9667056773233</v>
      </c>
      <c r="I59" s="119">
        <v>35864.762243294063</v>
      </c>
      <c r="J59" s="119">
        <v>77699.856880606458</v>
      </c>
      <c r="K59" s="118">
        <v>18662.154419045939</v>
      </c>
      <c r="L59" s="117"/>
      <c r="Y59" s="116"/>
      <c r="Z59" s="116"/>
    </row>
    <row r="60" spans="1:32" ht="15.75" thickBot="1" x14ac:dyDescent="0.3">
      <c r="A60" s="1"/>
      <c r="B60" s="36" t="s">
        <v>14</v>
      </c>
      <c r="C60" s="37">
        <v>321.02209224028002</v>
      </c>
      <c r="D60" s="37">
        <v>589.27558404584397</v>
      </c>
      <c r="E60" s="37">
        <v>1283.5356823697862</v>
      </c>
      <c r="F60" s="37">
        <v>205.83680950682617</v>
      </c>
      <c r="G60" s="37">
        <v>155.35055615996313</v>
      </c>
      <c r="H60" s="37">
        <v>139.75864269772822</v>
      </c>
      <c r="I60" s="37">
        <v>664.1622637647049</v>
      </c>
      <c r="J60" s="37">
        <v>1438.8862385297491</v>
      </c>
      <c r="K60" s="115">
        <v>345.59545220455442</v>
      </c>
      <c r="L60" s="11"/>
    </row>
    <row r="61" spans="1:32" x14ac:dyDescent="0.25">
      <c r="A61" s="1"/>
      <c r="B61" s="1" t="s">
        <v>143</v>
      </c>
      <c r="D61" s="1"/>
      <c r="E61" s="1"/>
      <c r="F61" s="1"/>
      <c r="G61" s="1"/>
      <c r="H61" s="1"/>
      <c r="I61" s="1"/>
      <c r="J61" s="1"/>
      <c r="K61" s="1"/>
      <c r="L61" s="1"/>
    </row>
    <row r="62" spans="1:32" x14ac:dyDescent="0.25">
      <c r="A62" s="1"/>
      <c r="B62" s="1"/>
      <c r="C62" s="1"/>
      <c r="D62" s="1"/>
      <c r="E62" s="1"/>
      <c r="F62" s="1"/>
      <c r="G62" s="1"/>
      <c r="H62" s="1"/>
      <c r="I62" s="1"/>
      <c r="J62" s="128"/>
      <c r="K62" s="128"/>
      <c r="L62" s="1"/>
    </row>
    <row r="63" spans="1:32" x14ac:dyDescent="0.25">
      <c r="A63" s="1"/>
      <c r="B63" s="1"/>
      <c r="C63" s="1"/>
      <c r="D63" s="1"/>
      <c r="E63" s="1"/>
      <c r="F63" s="1"/>
      <c r="G63" s="1"/>
      <c r="H63" s="1"/>
      <c r="I63" s="1"/>
      <c r="J63" s="1"/>
      <c r="K63" s="1"/>
      <c r="L63" s="1"/>
    </row>
    <row r="64" spans="1:32" x14ac:dyDescent="0.25">
      <c r="A64" s="1"/>
      <c r="B64" s="1"/>
      <c r="C64" s="1"/>
      <c r="D64" s="1"/>
      <c r="E64" s="1"/>
      <c r="F64" s="1"/>
      <c r="G64" s="1"/>
      <c r="H64" s="1"/>
      <c r="I64" s="1"/>
      <c r="J64" s="1"/>
      <c r="K64" s="1"/>
      <c r="L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sheetData>
  <mergeCells count="7">
    <mergeCell ref="K3:K4"/>
    <mergeCell ref="B3:B4"/>
    <mergeCell ref="C3:D3"/>
    <mergeCell ref="E3:F3"/>
    <mergeCell ref="G3:H3"/>
    <mergeCell ref="I3:I4"/>
    <mergeCell ref="J3:J4"/>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C76"/>
  <sheetViews>
    <sheetView zoomScale="85" zoomScaleNormal="85" zoomScaleSheetLayoutView="100" workbookViewId="0">
      <selection activeCell="N32" sqref="N32"/>
    </sheetView>
  </sheetViews>
  <sheetFormatPr defaultRowHeight="15" x14ac:dyDescent="0.25"/>
  <cols>
    <col min="2" max="2" width="11.42578125" customWidth="1"/>
    <col min="3" max="8" width="14.7109375" customWidth="1"/>
    <col min="9" max="17" width="12.7109375" customWidth="1"/>
  </cols>
  <sheetData>
    <row r="1" spans="1:29" ht="21" x14ac:dyDescent="0.35">
      <c r="A1" s="1"/>
      <c r="B1" s="133" t="s">
        <v>159</v>
      </c>
      <c r="C1" s="1"/>
      <c r="D1" s="1"/>
      <c r="E1" s="1"/>
      <c r="F1" s="1"/>
      <c r="G1" s="1"/>
      <c r="H1" s="5"/>
      <c r="S1" s="116"/>
    </row>
    <row r="2" spans="1:29" ht="15.75" thickBot="1" x14ac:dyDescent="0.3">
      <c r="A2" s="1"/>
      <c r="B2" s="6" t="s">
        <v>141</v>
      </c>
      <c r="C2" s="1"/>
      <c r="D2" s="7"/>
      <c r="E2" s="7"/>
      <c r="F2" s="1"/>
      <c r="G2" s="1"/>
      <c r="H2" s="5"/>
      <c r="S2" s="116"/>
    </row>
    <row r="3" spans="1:29" ht="15" customHeight="1" x14ac:dyDescent="0.25">
      <c r="A3" s="1"/>
      <c r="B3" s="193" t="s">
        <v>26</v>
      </c>
      <c r="C3" s="195" t="s">
        <v>158</v>
      </c>
      <c r="D3" s="195" t="s">
        <v>29</v>
      </c>
      <c r="E3" s="215" t="s">
        <v>157</v>
      </c>
      <c r="F3" s="197" t="s">
        <v>156</v>
      </c>
      <c r="G3" s="197" t="s">
        <v>155</v>
      </c>
      <c r="H3" s="139"/>
      <c r="S3" s="116"/>
    </row>
    <row r="4" spans="1:29" ht="30" customHeight="1" x14ac:dyDescent="0.25">
      <c r="A4" s="1"/>
      <c r="B4" s="194"/>
      <c r="C4" s="196"/>
      <c r="D4" s="196"/>
      <c r="E4" s="214"/>
      <c r="F4" s="198"/>
      <c r="G4" s="198"/>
      <c r="H4" s="139"/>
      <c r="S4" s="116"/>
    </row>
    <row r="5" spans="1:29" x14ac:dyDescent="0.25">
      <c r="A5" s="1"/>
      <c r="B5" s="9">
        <v>1960</v>
      </c>
      <c r="C5" s="131">
        <v>298.89645109091288</v>
      </c>
      <c r="D5" s="10">
        <v>3226.4972840351661</v>
      </c>
      <c r="E5" s="10">
        <v>2746.2982394776732</v>
      </c>
      <c r="F5" s="12">
        <v>9.2638060651674528E-2</v>
      </c>
      <c r="G5" s="13">
        <v>0.10883612230977539</v>
      </c>
      <c r="H5" s="138"/>
      <c r="S5" s="116"/>
      <c r="AC5" s="121"/>
    </row>
    <row r="6" spans="1:29" x14ac:dyDescent="0.25">
      <c r="A6" s="1"/>
      <c r="B6" s="16">
        <v>1961</v>
      </c>
      <c r="C6" s="17">
        <v>201.39571901122162</v>
      </c>
      <c r="D6" s="17">
        <v>4325.963542277017</v>
      </c>
      <c r="E6" s="17">
        <v>2460.5124605124606</v>
      </c>
      <c r="F6" s="18">
        <v>4.6555112414381289E-2</v>
      </c>
      <c r="G6" s="19">
        <v>8.1851127455487921E-2</v>
      </c>
      <c r="H6" s="137"/>
      <c r="S6" s="116"/>
      <c r="AC6" s="121"/>
    </row>
    <row r="7" spans="1:29" x14ac:dyDescent="0.25">
      <c r="A7" s="1"/>
      <c r="B7" s="9">
        <v>1962</v>
      </c>
      <c r="C7" s="10">
        <v>199.69243904337043</v>
      </c>
      <c r="D7" s="10">
        <v>4486.5867389957039</v>
      </c>
      <c r="E7" s="10">
        <v>2725.4158155821415</v>
      </c>
      <c r="F7" s="12">
        <v>4.4508765941761425E-2</v>
      </c>
      <c r="G7" s="13">
        <v>7.3270448458418694E-2</v>
      </c>
      <c r="H7" s="138"/>
      <c r="S7" s="116"/>
      <c r="AC7" s="121"/>
    </row>
    <row r="8" spans="1:29" x14ac:dyDescent="0.25">
      <c r="A8" s="1"/>
      <c r="B8" s="16">
        <v>1963</v>
      </c>
      <c r="C8" s="17">
        <v>245.23248339721877</v>
      </c>
      <c r="D8" s="17">
        <v>3867.6698145559185</v>
      </c>
      <c r="E8" s="17">
        <v>2855.6381297910939</v>
      </c>
      <c r="F8" s="18">
        <v>6.3405744325508329E-2</v>
      </c>
      <c r="G8" s="19">
        <v>8.5876596491292451E-2</v>
      </c>
      <c r="H8" s="137"/>
      <c r="S8" s="116"/>
      <c r="AC8" s="121"/>
    </row>
    <row r="9" spans="1:29" x14ac:dyDescent="0.25">
      <c r="A9" s="1"/>
      <c r="B9" s="9">
        <v>1964</v>
      </c>
      <c r="C9" s="10">
        <v>393.45813372442939</v>
      </c>
      <c r="D9" s="10">
        <v>3145.4333099743053</v>
      </c>
      <c r="E9" s="10">
        <v>2852.1373510861949</v>
      </c>
      <c r="F9" s="12">
        <v>0.12508869047604876</v>
      </c>
      <c r="G9" s="13">
        <v>0.13795202870387241</v>
      </c>
      <c r="H9" s="138"/>
      <c r="S9" s="116"/>
      <c r="AC9" s="121"/>
    </row>
    <row r="10" spans="1:29" x14ac:dyDescent="0.25">
      <c r="A10" s="1"/>
      <c r="B10" s="16">
        <v>1965</v>
      </c>
      <c r="C10" s="17">
        <v>273.42917809724668</v>
      </c>
      <c r="D10" s="17">
        <v>2520.1358049516725</v>
      </c>
      <c r="E10" s="17">
        <v>2600.0572573718864</v>
      </c>
      <c r="F10" s="18">
        <v>0.10849779506326648</v>
      </c>
      <c r="G10" s="19">
        <v>0.10516275259785099</v>
      </c>
      <c r="H10" s="137"/>
      <c r="S10" s="116"/>
      <c r="AC10" s="121"/>
    </row>
    <row r="11" spans="1:29" x14ac:dyDescent="0.25">
      <c r="A11" s="1"/>
      <c r="B11" s="9">
        <v>1966</v>
      </c>
      <c r="C11" s="10">
        <v>231.48170667396553</v>
      </c>
      <c r="D11" s="10">
        <v>1870.7208060978808</v>
      </c>
      <c r="E11" s="10">
        <v>1900.3270691280004</v>
      </c>
      <c r="F11" s="12">
        <v>0.1237393126325521</v>
      </c>
      <c r="G11" s="13">
        <v>0.12181150836323408</v>
      </c>
      <c r="H11" s="138"/>
      <c r="S11" s="116"/>
      <c r="AC11" s="121"/>
    </row>
    <row r="12" spans="1:29" x14ac:dyDescent="0.25">
      <c r="A12" s="1"/>
      <c r="B12" s="16">
        <v>1967</v>
      </c>
      <c r="C12" s="17">
        <v>345.22537683371735</v>
      </c>
      <c r="D12" s="17">
        <v>2403.4973408831006</v>
      </c>
      <c r="E12" s="17">
        <v>1494.1384649413847</v>
      </c>
      <c r="F12" s="18">
        <v>0.14363459903262199</v>
      </c>
      <c r="G12" s="19">
        <v>0.23105313525762192</v>
      </c>
      <c r="H12" s="137"/>
      <c r="S12" s="116"/>
      <c r="AC12" s="121"/>
    </row>
    <row r="13" spans="1:29" x14ac:dyDescent="0.25">
      <c r="A13" s="1"/>
      <c r="B13" s="9">
        <v>1968</v>
      </c>
      <c r="C13" s="10">
        <v>121.3870861671342</v>
      </c>
      <c r="D13" s="10">
        <v>3192.8513758323652</v>
      </c>
      <c r="E13" s="10">
        <v>1161.523521795425</v>
      </c>
      <c r="F13" s="12">
        <v>3.8018395433607993E-2</v>
      </c>
      <c r="G13" s="13">
        <v>0.10450678259145377</v>
      </c>
      <c r="H13" s="138"/>
      <c r="S13" s="116"/>
      <c r="AC13" s="121"/>
    </row>
    <row r="14" spans="1:29" x14ac:dyDescent="0.25">
      <c r="A14" s="1"/>
      <c r="B14" s="16">
        <v>1969</v>
      </c>
      <c r="C14" s="17">
        <v>125.39393491956787</v>
      </c>
      <c r="D14" s="17">
        <v>2959.3027720641603</v>
      </c>
      <c r="E14" s="17">
        <v>1539.4268210373293</v>
      </c>
      <c r="F14" s="18">
        <v>4.2372796762564321E-2</v>
      </c>
      <c r="G14" s="19">
        <v>8.1454950119078912E-2</v>
      </c>
      <c r="H14" s="137"/>
      <c r="S14" s="116"/>
      <c r="AC14" s="121"/>
    </row>
    <row r="15" spans="1:29" x14ac:dyDescent="0.25">
      <c r="A15" s="1"/>
      <c r="B15" s="9">
        <v>1970</v>
      </c>
      <c r="C15" s="10">
        <v>192.72829829400681</v>
      </c>
      <c r="D15" s="10">
        <v>2599.6746921614699</v>
      </c>
      <c r="E15" s="10">
        <v>1292.5690234003105</v>
      </c>
      <c r="F15" s="12">
        <v>7.4135544295261438E-2</v>
      </c>
      <c r="G15" s="13">
        <v>0.14910484067381102</v>
      </c>
      <c r="H15" s="138"/>
      <c r="S15" s="116"/>
      <c r="AC15" s="121"/>
    </row>
    <row r="16" spans="1:29" x14ac:dyDescent="0.25">
      <c r="A16" s="1"/>
      <c r="B16" s="16">
        <v>1971</v>
      </c>
      <c r="C16" s="17">
        <v>176.63623173581792</v>
      </c>
      <c r="D16" s="17">
        <v>2551.6438754727965</v>
      </c>
      <c r="E16" s="17">
        <v>1416.041121132771</v>
      </c>
      <c r="F16" s="18">
        <v>6.9224484432839919E-2</v>
      </c>
      <c r="G16" s="19">
        <v>0.12473947903046534</v>
      </c>
      <c r="H16" s="137"/>
      <c r="S16" s="116"/>
      <c r="AC16" s="121"/>
    </row>
    <row r="17" spans="1:29" x14ac:dyDescent="0.25">
      <c r="A17" s="1"/>
      <c r="B17" s="9">
        <v>1972</v>
      </c>
      <c r="C17" s="10">
        <v>141.41486699960996</v>
      </c>
      <c r="D17" s="10">
        <v>2944.7386929740801</v>
      </c>
      <c r="E17" s="10">
        <v>1194.5569385101244</v>
      </c>
      <c r="F17" s="12">
        <v>4.8022891585258465E-2</v>
      </c>
      <c r="G17" s="13">
        <v>0.11838269272956167</v>
      </c>
      <c r="H17" s="138"/>
      <c r="S17" s="116"/>
      <c r="AC17" s="121"/>
    </row>
    <row r="18" spans="1:29" x14ac:dyDescent="0.25">
      <c r="A18" s="1"/>
      <c r="B18" s="16">
        <v>1973</v>
      </c>
      <c r="C18" s="17">
        <v>211.17273192757642</v>
      </c>
      <c r="D18" s="17">
        <v>3276.8632869315502</v>
      </c>
      <c r="E18" s="17">
        <v>972.12462031031941</v>
      </c>
      <c r="F18" s="18">
        <v>6.4443558805078571E-2</v>
      </c>
      <c r="G18" s="19">
        <v>0.21722804619449546</v>
      </c>
      <c r="H18" s="137"/>
      <c r="S18" s="116"/>
      <c r="AC18" s="121"/>
    </row>
    <row r="19" spans="1:29" x14ac:dyDescent="0.25">
      <c r="A19" s="1"/>
      <c r="B19" s="9">
        <v>1974</v>
      </c>
      <c r="C19" s="10">
        <v>435.9190383773817</v>
      </c>
      <c r="D19" s="10">
        <v>4016.4059973791254</v>
      </c>
      <c r="E19" s="10">
        <v>1281.1083471531231</v>
      </c>
      <c r="F19" s="12">
        <v>0.10853460498312105</v>
      </c>
      <c r="G19" s="13">
        <v>0.34026711272788152</v>
      </c>
      <c r="H19" s="138"/>
      <c r="S19" s="116"/>
      <c r="AC19" s="121"/>
    </row>
    <row r="20" spans="1:29" x14ac:dyDescent="0.25">
      <c r="A20" s="1"/>
      <c r="B20" s="16">
        <v>1975</v>
      </c>
      <c r="C20" s="17">
        <v>290.00622238871625</v>
      </c>
      <c r="D20" s="17">
        <v>3578.9520605796506</v>
      </c>
      <c r="E20" s="17">
        <v>1291.46110056926</v>
      </c>
      <c r="F20" s="18">
        <v>8.1031044138028085E-2</v>
      </c>
      <c r="G20" s="19">
        <v>0.22455668410057811</v>
      </c>
      <c r="H20" s="137"/>
      <c r="S20" s="116"/>
      <c r="AC20" s="121"/>
    </row>
    <row r="21" spans="1:29" x14ac:dyDescent="0.25">
      <c r="A21" s="1"/>
      <c r="B21" s="9">
        <v>1976</v>
      </c>
      <c r="C21" s="10">
        <v>193.94170349373894</v>
      </c>
      <c r="D21" s="10">
        <v>4111.3510513503816</v>
      </c>
      <c r="E21" s="10">
        <v>1168.0830487473179</v>
      </c>
      <c r="F21" s="12">
        <v>4.7172255803852703E-2</v>
      </c>
      <c r="G21" s="13">
        <v>0.16603417342776011</v>
      </c>
      <c r="H21" s="138"/>
      <c r="S21" s="116"/>
      <c r="AC21" s="121"/>
    </row>
    <row r="22" spans="1:29" x14ac:dyDescent="0.25">
      <c r="A22" s="1"/>
      <c r="B22" s="16">
        <v>1977</v>
      </c>
      <c r="C22" s="17">
        <v>242.0392653103462</v>
      </c>
      <c r="D22" s="17">
        <v>2811.9718173535202</v>
      </c>
      <c r="E22" s="17">
        <v>1358.6890287308865</v>
      </c>
      <c r="F22" s="18">
        <v>8.6074570099404765E-2</v>
      </c>
      <c r="G22" s="19">
        <v>0.1781417676835356</v>
      </c>
      <c r="H22" s="137"/>
      <c r="S22" s="116"/>
      <c r="AC22" s="121"/>
    </row>
    <row r="23" spans="1:29" x14ac:dyDescent="0.25">
      <c r="A23" s="1"/>
      <c r="B23" s="9">
        <v>1978</v>
      </c>
      <c r="C23" s="10">
        <v>254.62314766091305</v>
      </c>
      <c r="D23" s="10">
        <v>2722.137513113214</v>
      </c>
      <c r="E23" s="10">
        <v>2071.7278731836195</v>
      </c>
      <c r="F23" s="12">
        <v>9.353794451394537E-2</v>
      </c>
      <c r="G23" s="13">
        <v>0.1229037611342431</v>
      </c>
      <c r="H23" s="138"/>
      <c r="S23" s="116"/>
      <c r="AC23" s="121"/>
    </row>
    <row r="24" spans="1:29" x14ac:dyDescent="0.25">
      <c r="A24" s="1"/>
      <c r="B24" s="16">
        <v>1979</v>
      </c>
      <c r="C24" s="17">
        <v>393.37570613260891</v>
      </c>
      <c r="D24" s="17">
        <v>2405.0638955515842</v>
      </c>
      <c r="E24" s="17">
        <v>2257.8012019907974</v>
      </c>
      <c r="F24" s="18">
        <v>0.16356143670868711</v>
      </c>
      <c r="G24" s="19">
        <v>0.17422955829138242</v>
      </c>
      <c r="H24" s="137"/>
      <c r="S24" s="116"/>
      <c r="AC24" s="121"/>
    </row>
    <row r="25" spans="1:29" x14ac:dyDescent="0.25">
      <c r="A25" s="1"/>
      <c r="B25" s="9">
        <v>1980</v>
      </c>
      <c r="C25" s="10">
        <v>586.36086458652926</v>
      </c>
      <c r="D25" s="10">
        <v>2308.1979661808605</v>
      </c>
      <c r="E25" s="10">
        <v>2469.4855285623189</v>
      </c>
      <c r="F25" s="12">
        <v>0.25403404438342903</v>
      </c>
      <c r="G25" s="13">
        <v>0.23744251902050864</v>
      </c>
      <c r="H25" s="138"/>
      <c r="S25" s="116"/>
      <c r="T25" s="116"/>
      <c r="U25" s="116"/>
      <c r="AC25" s="121"/>
    </row>
    <row r="26" spans="1:29" x14ac:dyDescent="0.25">
      <c r="A26" s="1"/>
      <c r="B26" s="16">
        <v>1981</v>
      </c>
      <c r="C26" s="17">
        <v>647.88686914636401</v>
      </c>
      <c r="D26" s="17">
        <v>2248.351563742332</v>
      </c>
      <c r="E26" s="17">
        <v>2392.1851733172489</v>
      </c>
      <c r="F26" s="18">
        <v>0.28816083729715758</v>
      </c>
      <c r="G26" s="19">
        <v>0.27083474823478559</v>
      </c>
      <c r="H26" s="137"/>
      <c r="S26" s="116"/>
      <c r="AC26" s="121"/>
    </row>
    <row r="27" spans="1:29" x14ac:dyDescent="0.25">
      <c r="A27" s="1"/>
      <c r="B27" s="9">
        <v>1982</v>
      </c>
      <c r="C27" s="10">
        <v>26.425939382858992</v>
      </c>
      <c r="D27" s="10">
        <v>2782.0518738875139</v>
      </c>
      <c r="E27" s="10">
        <v>1492.9752599167073</v>
      </c>
      <c r="F27" s="12">
        <v>9.4987227344300283E-3</v>
      </c>
      <c r="G27" s="13">
        <v>1.7700185724667191E-2</v>
      </c>
      <c r="H27" s="138"/>
      <c r="AC27" s="121"/>
    </row>
    <row r="28" spans="1:29" x14ac:dyDescent="0.25">
      <c r="A28" s="1"/>
      <c r="B28" s="16">
        <v>1983</v>
      </c>
      <c r="C28" s="17">
        <v>138.23291899621077</v>
      </c>
      <c r="D28" s="17">
        <v>2804.2795985539656</v>
      </c>
      <c r="E28" s="17">
        <v>1190.0114709459408</v>
      </c>
      <c r="F28" s="18">
        <v>4.9293557984550096E-2</v>
      </c>
      <c r="G28" s="19">
        <v>0.11616099707537218</v>
      </c>
      <c r="H28" s="137"/>
      <c r="AC28" s="121"/>
    </row>
    <row r="29" spans="1:29" x14ac:dyDescent="0.25">
      <c r="A29" s="1"/>
      <c r="B29" s="9">
        <v>1984</v>
      </c>
      <c r="C29" s="10">
        <v>265.0085816480248</v>
      </c>
      <c r="D29" s="10">
        <v>2603.7424194291189</v>
      </c>
      <c r="E29" s="10">
        <v>971.08993108017319</v>
      </c>
      <c r="F29" s="12">
        <v>0.1017798764081007</v>
      </c>
      <c r="G29" s="13">
        <v>0.27289808406647531</v>
      </c>
      <c r="H29" s="138"/>
      <c r="AC29" s="121"/>
    </row>
    <row r="30" spans="1:29" x14ac:dyDescent="0.25">
      <c r="A30" s="1"/>
      <c r="B30" s="16">
        <v>1985</v>
      </c>
      <c r="C30" s="17">
        <v>166.04342106734575</v>
      </c>
      <c r="D30" s="17">
        <v>2654.68961503432</v>
      </c>
      <c r="E30" s="17">
        <v>1048.3084799705034</v>
      </c>
      <c r="F30" s="18">
        <v>6.2547207073471417E-2</v>
      </c>
      <c r="G30" s="19">
        <v>0.15839175609074321</v>
      </c>
      <c r="H30" s="137"/>
      <c r="AC30" s="121"/>
    </row>
    <row r="31" spans="1:29" x14ac:dyDescent="0.25">
      <c r="A31" s="1"/>
      <c r="B31" s="9">
        <v>1986</v>
      </c>
      <c r="C31" s="10">
        <v>197.98847468891779</v>
      </c>
      <c r="D31" s="10">
        <v>3213.7786833140635</v>
      </c>
      <c r="E31" s="10">
        <v>1091.9753158051437</v>
      </c>
      <c r="F31" s="12">
        <v>6.1606132281875475E-2</v>
      </c>
      <c r="G31" s="13">
        <v>0.18131222549012968</v>
      </c>
      <c r="H31" s="138"/>
      <c r="AC31" s="121"/>
    </row>
    <row r="32" spans="1:29" x14ac:dyDescent="0.25">
      <c r="A32" s="1"/>
      <c r="B32" s="16">
        <v>1987</v>
      </c>
      <c r="C32" s="17">
        <v>298.49447229280787</v>
      </c>
      <c r="D32" s="17">
        <v>3276.2169341448271</v>
      </c>
      <c r="E32" s="17">
        <v>875.11166158907679</v>
      </c>
      <c r="F32" s="18">
        <v>9.110949558372948E-2</v>
      </c>
      <c r="G32" s="19">
        <v>0.34109301177724555</v>
      </c>
      <c r="H32" s="137"/>
      <c r="AC32" s="121"/>
    </row>
    <row r="33" spans="1:29" x14ac:dyDescent="0.25">
      <c r="A33" s="1"/>
      <c r="B33" s="9">
        <v>1988</v>
      </c>
      <c r="C33" s="10">
        <v>399.84700140671373</v>
      </c>
      <c r="D33" s="10">
        <v>3124.4679696463882</v>
      </c>
      <c r="E33" s="10">
        <v>707.39245858285187</v>
      </c>
      <c r="F33" s="12">
        <v>0.12797282778737093</v>
      </c>
      <c r="G33" s="13">
        <v>0.56524069002339028</v>
      </c>
      <c r="H33" s="138"/>
      <c r="AC33" s="121"/>
    </row>
    <row r="34" spans="1:29" x14ac:dyDescent="0.25">
      <c r="A34" s="1"/>
      <c r="B34" s="16">
        <v>1989</v>
      </c>
      <c r="C34" s="17">
        <v>563.82722967805</v>
      </c>
      <c r="D34" s="17">
        <v>4883.3829056864797</v>
      </c>
      <c r="E34" s="17">
        <v>660.41330357647269</v>
      </c>
      <c r="F34" s="18">
        <v>0.11545832890177392</v>
      </c>
      <c r="G34" s="19">
        <v>0.8537490487012297</v>
      </c>
      <c r="H34" s="137"/>
      <c r="AC34" s="121"/>
    </row>
    <row r="35" spans="1:29" x14ac:dyDescent="0.25">
      <c r="A35" s="1"/>
      <c r="B35" s="9">
        <v>1990</v>
      </c>
      <c r="C35" s="10">
        <v>344.1059075879848</v>
      </c>
      <c r="D35" s="10">
        <v>4430.7418473078633</v>
      </c>
      <c r="E35" s="10">
        <v>945.43040650957039</v>
      </c>
      <c r="F35" s="12">
        <v>7.7663271625058664E-2</v>
      </c>
      <c r="G35" s="13">
        <v>0.36396746415041548</v>
      </c>
      <c r="H35" s="138"/>
      <c r="AC35" s="121"/>
    </row>
    <row r="36" spans="1:29" x14ac:dyDescent="0.25">
      <c r="A36" s="1"/>
      <c r="B36" s="16">
        <v>1991</v>
      </c>
      <c r="C36" s="17">
        <v>141.57883695419784</v>
      </c>
      <c r="D36" s="17">
        <v>3769.1868577952555</v>
      </c>
      <c r="E36" s="17">
        <v>1689.0689888112029</v>
      </c>
      <c r="F36" s="18">
        <v>3.7562169851407375E-2</v>
      </c>
      <c r="G36" s="19">
        <v>8.3820636037988935E-2</v>
      </c>
      <c r="H36" s="137"/>
      <c r="AC36" s="121"/>
    </row>
    <row r="37" spans="1:29" x14ac:dyDescent="0.25">
      <c r="A37" s="1"/>
      <c r="B37" s="9">
        <v>1992</v>
      </c>
      <c r="C37" s="10">
        <v>66.520709268311421</v>
      </c>
      <c r="D37" s="10">
        <v>4230.9026135754593</v>
      </c>
      <c r="E37" s="10">
        <v>1864.1511938493818</v>
      </c>
      <c r="F37" s="12">
        <v>1.5722581052768778E-2</v>
      </c>
      <c r="G37" s="13">
        <v>3.568418135170108E-2</v>
      </c>
      <c r="H37" s="138"/>
      <c r="AC37" s="121"/>
    </row>
    <row r="38" spans="1:29" x14ac:dyDescent="0.25">
      <c r="A38" s="1"/>
      <c r="B38" s="16">
        <v>1993</v>
      </c>
      <c r="C38" s="17">
        <v>265.14638163229415</v>
      </c>
      <c r="D38" s="17">
        <v>4876.6467810091972</v>
      </c>
      <c r="E38" s="17">
        <v>2174.9740099922215</v>
      </c>
      <c r="F38" s="18">
        <v>5.4370634892983466E-2</v>
      </c>
      <c r="G38" s="19">
        <v>0.12190783908872659</v>
      </c>
      <c r="H38" s="137"/>
      <c r="AC38" s="121"/>
    </row>
    <row r="39" spans="1:29" x14ac:dyDescent="0.25">
      <c r="A39" s="1"/>
      <c r="B39" s="9">
        <v>1994</v>
      </c>
      <c r="C39" s="10">
        <v>49.098596321370927</v>
      </c>
      <c r="D39" s="10">
        <v>6318.824575933254</v>
      </c>
      <c r="E39" s="10">
        <v>2583.0810668048084</v>
      </c>
      <c r="F39" s="12">
        <v>7.7702103819078322E-3</v>
      </c>
      <c r="G39" s="13">
        <v>1.9007764391267973E-2</v>
      </c>
      <c r="H39" s="138"/>
      <c r="AC39" s="121"/>
    </row>
    <row r="40" spans="1:29" x14ac:dyDescent="0.25">
      <c r="A40" s="1"/>
      <c r="B40" s="16">
        <v>1995</v>
      </c>
      <c r="C40" s="17">
        <v>319.12658314885988</v>
      </c>
      <c r="D40" s="17">
        <v>8124.7963988509482</v>
      </c>
      <c r="E40" s="17">
        <v>3236.5847675560117</v>
      </c>
      <c r="F40" s="18">
        <v>3.9278102180381094E-2</v>
      </c>
      <c r="G40" s="19">
        <v>9.8599791467793574E-2</v>
      </c>
      <c r="H40" s="137"/>
      <c r="AC40" s="121"/>
    </row>
    <row r="41" spans="1:29" x14ac:dyDescent="0.25">
      <c r="A41" s="1"/>
      <c r="B41" s="9">
        <v>1996</v>
      </c>
      <c r="C41" s="10">
        <v>375.22750657552763</v>
      </c>
      <c r="D41" s="10">
        <v>7168.8995630660611</v>
      </c>
      <c r="E41" s="10">
        <v>3044.6949932584193</v>
      </c>
      <c r="F41" s="12">
        <v>5.2341018767885605E-2</v>
      </c>
      <c r="G41" s="13">
        <v>0.12323976864886581</v>
      </c>
      <c r="H41" s="138"/>
      <c r="AC41" s="121"/>
    </row>
    <row r="42" spans="1:29" x14ac:dyDescent="0.25">
      <c r="A42" s="1"/>
      <c r="B42" s="16">
        <v>1997</v>
      </c>
      <c r="C42" s="17">
        <v>215.58721672332345</v>
      </c>
      <c r="D42" s="17">
        <v>6740.6946274231614</v>
      </c>
      <c r="E42" s="17">
        <v>4203.6126261197705</v>
      </c>
      <c r="F42" s="18">
        <v>3.1982937759300084E-2</v>
      </c>
      <c r="G42" s="19">
        <v>5.1286175939176767E-2</v>
      </c>
      <c r="H42" s="137"/>
      <c r="AC42" s="121"/>
    </row>
    <row r="43" spans="1:29" x14ac:dyDescent="0.25">
      <c r="A43" s="1"/>
      <c r="B43" s="9">
        <v>1998</v>
      </c>
      <c r="C43" s="10">
        <v>423.97534050723954</v>
      </c>
      <c r="D43" s="10">
        <v>11066.243059473261</v>
      </c>
      <c r="E43" s="10">
        <v>5539.0880682207307</v>
      </c>
      <c r="F43" s="12">
        <v>3.8312491260915807E-2</v>
      </c>
      <c r="G43" s="13">
        <v>7.6542444403385188E-2</v>
      </c>
      <c r="H43" s="138"/>
      <c r="AC43" s="121"/>
    </row>
    <row r="44" spans="1:29" x14ac:dyDescent="0.25">
      <c r="A44" s="1"/>
      <c r="B44" s="16">
        <v>1999</v>
      </c>
      <c r="C44" s="17">
        <v>130.42596455199131</v>
      </c>
      <c r="D44" s="17">
        <v>14419.481169576869</v>
      </c>
      <c r="E44" s="17">
        <v>5042.1223035484381</v>
      </c>
      <c r="F44" s="18">
        <v>9.0451218749237824E-3</v>
      </c>
      <c r="G44" s="19">
        <v>2.5867275067921872E-2</v>
      </c>
      <c r="H44" s="137"/>
      <c r="AC44" s="121"/>
    </row>
    <row r="45" spans="1:29" x14ac:dyDescent="0.25">
      <c r="A45" s="1"/>
      <c r="B45" s="9">
        <v>2000</v>
      </c>
      <c r="C45" s="10">
        <v>185.65015394251157</v>
      </c>
      <c r="D45" s="10">
        <v>14304.007126254402</v>
      </c>
      <c r="E45" s="10">
        <v>5554.9425242892685</v>
      </c>
      <c r="F45" s="12">
        <v>1.2978891320723584E-2</v>
      </c>
      <c r="G45" s="13">
        <v>3.342071553949421E-2</v>
      </c>
      <c r="H45" s="138"/>
      <c r="AC45" s="121"/>
    </row>
    <row r="46" spans="1:29" x14ac:dyDescent="0.25">
      <c r="A46" s="1"/>
      <c r="B46" s="16">
        <v>2001</v>
      </c>
      <c r="C46" s="17">
        <v>477.21469871865651</v>
      </c>
      <c r="D46" s="17">
        <v>10290.331906223757</v>
      </c>
      <c r="E46" s="17">
        <v>7168.5279712604597</v>
      </c>
      <c r="F46" s="18">
        <v>4.6375054086450741E-2</v>
      </c>
      <c r="G46" s="19">
        <v>6.6570807930424622E-2</v>
      </c>
      <c r="H46" s="137"/>
      <c r="AC46" s="121"/>
    </row>
    <row r="47" spans="1:29" x14ac:dyDescent="0.25">
      <c r="A47" s="1"/>
      <c r="B47" s="9">
        <v>2002</v>
      </c>
      <c r="C47" s="10">
        <v>26.655159830188367</v>
      </c>
      <c r="D47" s="10">
        <v>11019.217763751129</v>
      </c>
      <c r="E47" s="10">
        <v>7521.645691847667</v>
      </c>
      <c r="F47" s="12">
        <v>2.4189702392372449E-3</v>
      </c>
      <c r="G47" s="13">
        <v>3.5437935954732024E-3</v>
      </c>
      <c r="H47" s="138"/>
      <c r="AC47" s="121"/>
    </row>
    <row r="48" spans="1:29" x14ac:dyDescent="0.25">
      <c r="A48" s="1"/>
      <c r="B48" s="16">
        <v>2003</v>
      </c>
      <c r="C48" s="17">
        <v>152.89455590373521</v>
      </c>
      <c r="D48" s="17">
        <v>16154.874949846195</v>
      </c>
      <c r="E48" s="17">
        <v>6056.0521838705636</v>
      </c>
      <c r="F48" s="18">
        <v>9.4642983234723751E-3</v>
      </c>
      <c r="G48" s="19">
        <v>2.5246571737104279E-2</v>
      </c>
      <c r="H48" s="137"/>
      <c r="AC48" s="121"/>
    </row>
    <row r="49" spans="1:29" x14ac:dyDescent="0.25">
      <c r="A49" s="1"/>
      <c r="B49" s="9">
        <v>2004</v>
      </c>
      <c r="C49" s="10">
        <v>797.10630114900118</v>
      </c>
      <c r="D49" s="10">
        <v>15360.102778547496</v>
      </c>
      <c r="E49" s="10">
        <v>5704.975591572902</v>
      </c>
      <c r="F49" s="12">
        <v>5.1894594238149898E-2</v>
      </c>
      <c r="G49" s="13">
        <v>0.1397212465424823</v>
      </c>
      <c r="H49" s="138"/>
      <c r="AC49" s="121"/>
    </row>
    <row r="50" spans="1:29" x14ac:dyDescent="0.25">
      <c r="A50" s="1"/>
      <c r="B50" s="16">
        <v>2005</v>
      </c>
      <c r="C50" s="17">
        <v>709.15619859982746</v>
      </c>
      <c r="D50" s="17">
        <v>16235.153279188771</v>
      </c>
      <c r="E50" s="17">
        <v>6671.7287785583894</v>
      </c>
      <c r="F50" s="18">
        <v>4.3680289702522732E-2</v>
      </c>
      <c r="G50" s="19">
        <v>0.10629271994372952</v>
      </c>
      <c r="H50" s="137"/>
      <c r="AC50" s="121"/>
    </row>
    <row r="51" spans="1:29" x14ac:dyDescent="0.25">
      <c r="A51" s="1"/>
      <c r="B51" s="9">
        <v>2006</v>
      </c>
      <c r="C51" s="10">
        <v>701.57857948197977</v>
      </c>
      <c r="D51" s="10">
        <v>18765.908300909367</v>
      </c>
      <c r="E51" s="10">
        <v>7935.7288743190393</v>
      </c>
      <c r="F51" s="12">
        <v>3.73858045255386E-2</v>
      </c>
      <c r="G51" s="13">
        <v>8.8407579265008834E-2</v>
      </c>
      <c r="H51" s="138"/>
      <c r="AC51" s="121"/>
    </row>
    <row r="52" spans="1:29" x14ac:dyDescent="0.25">
      <c r="A52" s="1"/>
      <c r="B52" s="16">
        <v>2007</v>
      </c>
      <c r="C52" s="17">
        <v>359.16256635941426</v>
      </c>
      <c r="D52" s="17">
        <v>24919.755199863052</v>
      </c>
      <c r="E52" s="17">
        <v>10163.590251834374</v>
      </c>
      <c r="F52" s="18">
        <v>1.4412764631066203E-2</v>
      </c>
      <c r="G52" s="19">
        <v>3.5338158806096191E-2</v>
      </c>
      <c r="H52" s="137"/>
      <c r="AC52" s="121"/>
    </row>
    <row r="53" spans="1:29" x14ac:dyDescent="0.25">
      <c r="A53" s="1"/>
      <c r="B53" s="9">
        <v>2008</v>
      </c>
      <c r="C53" s="10">
        <v>1326.9926391286369</v>
      </c>
      <c r="D53" s="10">
        <v>33664.620481340738</v>
      </c>
      <c r="E53" s="10">
        <v>10852.989111937777</v>
      </c>
      <c r="F53" s="12">
        <v>3.941801868415977E-2</v>
      </c>
      <c r="G53" s="13">
        <v>0.12226978442915855</v>
      </c>
      <c r="H53" s="138"/>
      <c r="AC53" s="121"/>
    </row>
    <row r="54" spans="1:29" x14ac:dyDescent="0.25">
      <c r="A54" s="1"/>
      <c r="B54" s="16">
        <v>2009</v>
      </c>
      <c r="C54" s="17">
        <v>1078.8732511205142</v>
      </c>
      <c r="D54" s="17">
        <v>40668.169531725769</v>
      </c>
      <c r="E54" s="17">
        <v>11762.051787208196</v>
      </c>
      <c r="F54" s="18">
        <v>2.6528689723270459E-2</v>
      </c>
      <c r="G54" s="19">
        <v>9.1724919311598457E-2</v>
      </c>
      <c r="H54" s="137"/>
      <c r="AC54" s="121"/>
    </row>
    <row r="55" spans="1:29" x14ac:dyDescent="0.25">
      <c r="A55" s="1"/>
      <c r="B55" s="9">
        <v>2010</v>
      </c>
      <c r="C55" s="10">
        <v>2132.2951615413099</v>
      </c>
      <c r="D55" s="10">
        <v>49628</v>
      </c>
      <c r="E55" s="10">
        <v>13420.74825072879</v>
      </c>
      <c r="F55" s="12">
        <v>4.2965567049675787E-2</v>
      </c>
      <c r="G55" s="13">
        <v>0.15888049769695362</v>
      </c>
      <c r="H55" s="138"/>
      <c r="AC55" s="121"/>
    </row>
    <row r="56" spans="1:29" x14ac:dyDescent="0.25">
      <c r="A56" s="1"/>
      <c r="B56" s="16">
        <v>2011</v>
      </c>
      <c r="C56" s="17">
        <v>126.21661582574038</v>
      </c>
      <c r="D56" s="17">
        <v>51611.184107761437</v>
      </c>
      <c r="E56" s="17">
        <v>16775.251422438305</v>
      </c>
      <c r="F56" s="18">
        <v>2.4455283870683285E-3</v>
      </c>
      <c r="G56" s="19">
        <v>7.5239775933799167E-3</v>
      </c>
      <c r="H56" s="137"/>
      <c r="AC56" s="121"/>
    </row>
    <row r="57" spans="1:29" x14ac:dyDescent="0.25">
      <c r="A57" s="1"/>
      <c r="B57" s="9">
        <v>2012</v>
      </c>
      <c r="C57" s="10">
        <v>0</v>
      </c>
      <c r="D57" s="10">
        <v>50952.637686986556</v>
      </c>
      <c r="E57" s="10">
        <v>16474.043478658175</v>
      </c>
      <c r="F57" s="12">
        <v>0</v>
      </c>
      <c r="G57" s="13">
        <v>0</v>
      </c>
      <c r="H57" s="138"/>
      <c r="AC57" s="121"/>
    </row>
    <row r="58" spans="1:29" ht="15.75" thickBot="1" x14ac:dyDescent="0.3">
      <c r="A58" s="1"/>
      <c r="B58" s="16">
        <v>2013</v>
      </c>
      <c r="C58" s="17">
        <v>0</v>
      </c>
      <c r="D58" s="17">
        <v>51548.011515861559</v>
      </c>
      <c r="E58" s="17">
        <v>21138.417386408015</v>
      </c>
      <c r="F58" s="18">
        <v>0</v>
      </c>
      <c r="G58" s="19">
        <v>0</v>
      </c>
      <c r="H58" s="137"/>
      <c r="AC58" s="121"/>
    </row>
    <row r="59" spans="1:29" x14ac:dyDescent="0.25">
      <c r="A59" s="1"/>
      <c r="B59" s="129" t="s">
        <v>48</v>
      </c>
      <c r="C59" s="119">
        <v>18662.154419045939</v>
      </c>
      <c r="D59" s="119">
        <v>569185.01332442602</v>
      </c>
      <c r="E59" s="119">
        <v>227062.08774740103</v>
      </c>
      <c r="F59" s="119" t="s">
        <v>39</v>
      </c>
      <c r="G59" s="136" t="s">
        <v>39</v>
      </c>
      <c r="H59" s="135"/>
      <c r="V59" s="116"/>
      <c r="W59" s="116"/>
    </row>
    <row r="60" spans="1:29" ht="15.75" thickBot="1" x14ac:dyDescent="0.3">
      <c r="A60" s="1"/>
      <c r="B60" s="36" t="s">
        <v>14</v>
      </c>
      <c r="C60" s="37">
        <v>345.59545220455442</v>
      </c>
      <c r="D60" s="37">
        <v>10540.463209711594</v>
      </c>
      <c r="E60" s="37">
        <v>4204.8534768037225</v>
      </c>
      <c r="F60" s="38">
        <v>6.5179178686930031E-2</v>
      </c>
      <c r="G60" s="39">
        <v>0.1452046471756388</v>
      </c>
      <c r="H60" s="134"/>
    </row>
    <row r="61" spans="1:29" x14ac:dyDescent="0.25">
      <c r="A61" s="1"/>
      <c r="B61" s="1"/>
      <c r="C61" s="1"/>
      <c r="D61" s="1"/>
      <c r="E61" s="1"/>
      <c r="F61" s="1"/>
      <c r="G61" s="1"/>
      <c r="H61" s="5"/>
    </row>
    <row r="62" spans="1:29" x14ac:dyDescent="0.25">
      <c r="A62" s="1"/>
      <c r="B62" s="1"/>
      <c r="C62" s="1"/>
      <c r="D62" s="1"/>
      <c r="E62" s="1"/>
      <c r="F62" s="1"/>
      <c r="G62" s="1"/>
      <c r="H62" s="5"/>
    </row>
    <row r="63" spans="1:29" x14ac:dyDescent="0.25">
      <c r="A63" s="1"/>
      <c r="B63" s="1"/>
      <c r="C63" s="1"/>
      <c r="D63" s="1"/>
      <c r="E63" s="1"/>
      <c r="F63" s="1"/>
      <c r="G63" s="1"/>
      <c r="H63" s="5"/>
    </row>
    <row r="64" spans="1:29" x14ac:dyDescent="0.25">
      <c r="A64" s="1"/>
      <c r="B64" s="1"/>
      <c r="C64" s="1"/>
      <c r="D64" s="1"/>
      <c r="E64" s="1"/>
      <c r="F64" s="1"/>
      <c r="G64" s="1"/>
      <c r="H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sheetData>
  <mergeCells count="6">
    <mergeCell ref="G3:G4"/>
    <mergeCell ref="B3:B4"/>
    <mergeCell ref="C3:C4"/>
    <mergeCell ref="D3:D4"/>
    <mergeCell ref="E3:E4"/>
    <mergeCell ref="F3:F4"/>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C76"/>
  <sheetViews>
    <sheetView zoomScale="85" zoomScaleNormal="85" zoomScaleSheetLayoutView="100" workbookViewId="0">
      <selection activeCell="N32" sqref="N32"/>
    </sheetView>
  </sheetViews>
  <sheetFormatPr defaultRowHeight="15" x14ac:dyDescent="0.25"/>
  <cols>
    <col min="2" max="2" width="11.42578125" customWidth="1"/>
    <col min="3" max="7" width="14.7109375" customWidth="1"/>
    <col min="9" max="17" width="12.7109375" customWidth="1"/>
  </cols>
  <sheetData>
    <row r="1" spans="1:29" ht="21" x14ac:dyDescent="0.35">
      <c r="A1" s="1"/>
      <c r="B1" s="133" t="s">
        <v>164</v>
      </c>
      <c r="C1" s="1"/>
      <c r="D1" s="1"/>
      <c r="E1" s="1"/>
      <c r="F1" s="1"/>
      <c r="G1" s="1"/>
      <c r="H1" s="1"/>
      <c r="S1" s="116"/>
    </row>
    <row r="2" spans="1:29" ht="15.75" thickBot="1" x14ac:dyDescent="0.3">
      <c r="A2" s="1"/>
      <c r="B2" s="6" t="s">
        <v>163</v>
      </c>
      <c r="C2" s="1"/>
      <c r="D2" s="7"/>
      <c r="E2" s="7"/>
      <c r="F2" s="1"/>
      <c r="G2" s="1"/>
      <c r="H2" s="1"/>
      <c r="S2" s="116"/>
    </row>
    <row r="3" spans="1:29" ht="15" customHeight="1" x14ac:dyDescent="0.25">
      <c r="A3" s="1"/>
      <c r="B3" s="193" t="s">
        <v>26</v>
      </c>
      <c r="C3" s="195" t="s">
        <v>162</v>
      </c>
      <c r="D3" s="195" t="s">
        <v>29</v>
      </c>
      <c r="E3" s="215" t="s">
        <v>157</v>
      </c>
      <c r="F3" s="197" t="s">
        <v>161</v>
      </c>
      <c r="G3" s="197" t="s">
        <v>160</v>
      </c>
      <c r="H3" s="1"/>
      <c r="S3" s="116"/>
    </row>
    <row r="4" spans="1:29" ht="30" customHeight="1" x14ac:dyDescent="0.25">
      <c r="A4" s="1"/>
      <c r="B4" s="194"/>
      <c r="C4" s="196"/>
      <c r="D4" s="196"/>
      <c r="E4" s="214"/>
      <c r="F4" s="198"/>
      <c r="G4" s="198"/>
      <c r="H4" s="5"/>
      <c r="S4" s="116"/>
    </row>
    <row r="5" spans="1:29" x14ac:dyDescent="0.25">
      <c r="A5" s="1"/>
      <c r="B5" s="9">
        <v>1960</v>
      </c>
      <c r="C5" s="131">
        <v>209.28012994909184</v>
      </c>
      <c r="D5" s="10">
        <v>3226.4972840351661</v>
      </c>
      <c r="E5" s="10">
        <v>2746.2982394776732</v>
      </c>
      <c r="F5" s="12">
        <v>6.4862949361407504E-2</v>
      </c>
      <c r="G5" s="13">
        <v>7.6204443836695418E-2</v>
      </c>
      <c r="H5" s="14"/>
      <c r="S5" s="116"/>
      <c r="AC5" s="121"/>
    </row>
    <row r="6" spans="1:29" x14ac:dyDescent="0.25">
      <c r="A6" s="1"/>
      <c r="B6" s="16">
        <v>1961</v>
      </c>
      <c r="C6" s="17">
        <v>439.5788128755446</v>
      </c>
      <c r="D6" s="17">
        <v>4325.963542277017</v>
      </c>
      <c r="E6" s="17">
        <v>2460.5124605124606</v>
      </c>
      <c r="F6" s="18">
        <v>0.10161408171372789</v>
      </c>
      <c r="G6" s="19">
        <v>0.17865335775783545</v>
      </c>
      <c r="H6" s="14"/>
      <c r="S6" s="116"/>
      <c r="AC6" s="121"/>
    </row>
    <row r="7" spans="1:29" x14ac:dyDescent="0.25">
      <c r="A7" s="1"/>
      <c r="B7" s="9">
        <v>1962</v>
      </c>
      <c r="C7" s="10">
        <v>270.38038131835765</v>
      </c>
      <c r="D7" s="10">
        <v>4486.5867389957039</v>
      </c>
      <c r="E7" s="10">
        <v>2725.4158155821415</v>
      </c>
      <c r="F7" s="12">
        <v>6.0264160050292642E-2</v>
      </c>
      <c r="G7" s="13">
        <v>9.9207019997645807E-2</v>
      </c>
      <c r="H7" s="14"/>
      <c r="S7" s="116"/>
      <c r="AC7" s="121"/>
    </row>
    <row r="8" spans="1:29" x14ac:dyDescent="0.25">
      <c r="A8" s="1"/>
      <c r="B8" s="16">
        <v>1963</v>
      </c>
      <c r="C8" s="17">
        <v>440.47151236745304</v>
      </c>
      <c r="D8" s="17">
        <v>3867.6698145559185</v>
      </c>
      <c r="E8" s="17">
        <v>2855.6381297910939</v>
      </c>
      <c r="F8" s="18">
        <v>0.11388550044001818</v>
      </c>
      <c r="G8" s="19">
        <v>0.15424626382884027</v>
      </c>
      <c r="H8" s="14"/>
      <c r="S8" s="116"/>
      <c r="AC8" s="121"/>
    </row>
    <row r="9" spans="1:29" x14ac:dyDescent="0.25">
      <c r="A9" s="1"/>
      <c r="B9" s="9">
        <v>1964</v>
      </c>
      <c r="C9" s="10">
        <v>237.95152566025379</v>
      </c>
      <c r="D9" s="10">
        <v>3145.4333099743053</v>
      </c>
      <c r="E9" s="10">
        <v>2852.1373510861949</v>
      </c>
      <c r="F9" s="12">
        <v>7.5649839691625059E-2</v>
      </c>
      <c r="G9" s="13">
        <v>8.3429195851887503E-2</v>
      </c>
      <c r="H9" s="14"/>
      <c r="S9" s="116"/>
      <c r="AC9" s="121"/>
    </row>
    <row r="10" spans="1:29" x14ac:dyDescent="0.25">
      <c r="A10" s="1"/>
      <c r="B10" s="16">
        <v>1965</v>
      </c>
      <c r="C10" s="17">
        <v>408.86861907140491</v>
      </c>
      <c r="D10" s="17">
        <v>2520.1358049516725</v>
      </c>
      <c r="E10" s="17">
        <v>2600.0572573718864</v>
      </c>
      <c r="F10" s="18">
        <v>0.16224070872214189</v>
      </c>
      <c r="G10" s="19">
        <v>0.15725369812997331</v>
      </c>
      <c r="H10" s="14"/>
      <c r="S10" s="116"/>
      <c r="AC10" s="121"/>
    </row>
    <row r="11" spans="1:29" x14ac:dyDescent="0.25">
      <c r="A11" s="1"/>
      <c r="B11" s="9">
        <v>1966</v>
      </c>
      <c r="C11" s="10">
        <v>306.09993429356774</v>
      </c>
      <c r="D11" s="10">
        <v>1870.7208060978808</v>
      </c>
      <c r="E11" s="10">
        <v>1900.3270691280004</v>
      </c>
      <c r="F11" s="12">
        <v>0.16362673323341004</v>
      </c>
      <c r="G11" s="13">
        <v>0.16107750042945357</v>
      </c>
      <c r="H11" s="14"/>
      <c r="S11" s="116"/>
      <c r="AC11" s="121"/>
    </row>
    <row r="12" spans="1:29" x14ac:dyDescent="0.25">
      <c r="A12" s="1"/>
      <c r="B12" s="16">
        <v>1967</v>
      </c>
      <c r="C12" s="17">
        <v>384.92164894141774</v>
      </c>
      <c r="D12" s="17">
        <v>2403.4973408831006</v>
      </c>
      <c r="E12" s="17">
        <v>1494.1384649413847</v>
      </c>
      <c r="F12" s="18">
        <v>0.16015064480994542</v>
      </c>
      <c r="G12" s="19">
        <v>0.25762113617529975</v>
      </c>
      <c r="H12" s="14"/>
      <c r="S12" s="116"/>
      <c r="AC12" s="121"/>
    </row>
    <row r="13" spans="1:29" x14ac:dyDescent="0.25">
      <c r="A13" s="1"/>
      <c r="B13" s="9">
        <v>1968</v>
      </c>
      <c r="C13" s="10">
        <v>491.29684772347872</v>
      </c>
      <c r="D13" s="10">
        <v>3192.8513758323652</v>
      </c>
      <c r="E13" s="10">
        <v>1161.523521795425</v>
      </c>
      <c r="F13" s="12">
        <v>0.15387401099914941</v>
      </c>
      <c r="G13" s="13">
        <v>0.42297623638654908</v>
      </c>
      <c r="H13" s="14"/>
      <c r="S13" s="116"/>
      <c r="AC13" s="121"/>
    </row>
    <row r="14" spans="1:29" x14ac:dyDescent="0.25">
      <c r="A14" s="1"/>
      <c r="B14" s="16">
        <v>1969</v>
      </c>
      <c r="C14" s="17">
        <v>404.93084144356942</v>
      </c>
      <c r="D14" s="17">
        <v>2959.3027720641603</v>
      </c>
      <c r="E14" s="17">
        <v>1539.4268210373293</v>
      </c>
      <c r="F14" s="18">
        <v>0.13683319100232647</v>
      </c>
      <c r="G14" s="19">
        <v>0.26304000678038747</v>
      </c>
      <c r="H14" s="14"/>
      <c r="S14" s="116"/>
      <c r="AC14" s="121"/>
    </row>
    <row r="15" spans="1:29" x14ac:dyDescent="0.25">
      <c r="A15" s="1"/>
      <c r="B15" s="9">
        <v>1970</v>
      </c>
      <c r="C15" s="10">
        <v>461.26698700989903</v>
      </c>
      <c r="D15" s="10">
        <v>2599.6746921614699</v>
      </c>
      <c r="E15" s="10">
        <v>1292.5690234003105</v>
      </c>
      <c r="F15" s="12">
        <v>0.17743257969957149</v>
      </c>
      <c r="G15" s="13">
        <v>0.35686062303772537</v>
      </c>
      <c r="H15" s="14"/>
      <c r="S15" s="116"/>
      <c r="AC15" s="121"/>
    </row>
    <row r="16" spans="1:29" x14ac:dyDescent="0.25">
      <c r="A16" s="1"/>
      <c r="B16" s="16">
        <v>1971</v>
      </c>
      <c r="C16" s="17">
        <v>453.54486306101705</v>
      </c>
      <c r="D16" s="17">
        <v>2551.6438754727965</v>
      </c>
      <c r="E16" s="17">
        <v>1416.041121132771</v>
      </c>
      <c r="F16" s="18">
        <v>0.17774614530680904</v>
      </c>
      <c r="G16" s="19">
        <v>0.32029074317997275</v>
      </c>
      <c r="H16" s="14"/>
      <c r="S16" s="116"/>
      <c r="AC16" s="121"/>
    </row>
    <row r="17" spans="1:29" x14ac:dyDescent="0.25">
      <c r="A17" s="1"/>
      <c r="B17" s="9">
        <v>1972</v>
      </c>
      <c r="C17" s="10">
        <v>483.77167083117502</v>
      </c>
      <c r="D17" s="10">
        <v>2944.7386929740801</v>
      </c>
      <c r="E17" s="10">
        <v>1194.5569385101244</v>
      </c>
      <c r="F17" s="12">
        <v>0.16428339532652489</v>
      </c>
      <c r="G17" s="13">
        <v>0.40498000156823405</v>
      </c>
      <c r="H17" s="14"/>
      <c r="S17" s="116"/>
      <c r="AC17" s="121"/>
    </row>
    <row r="18" spans="1:29" x14ac:dyDescent="0.25">
      <c r="A18" s="1"/>
      <c r="B18" s="16">
        <v>1973</v>
      </c>
      <c r="C18" s="17">
        <v>349.27413163780574</v>
      </c>
      <c r="D18" s="17">
        <v>3276.8632869315502</v>
      </c>
      <c r="E18" s="17">
        <v>972.12462031031941</v>
      </c>
      <c r="F18" s="18">
        <v>0.10658794739186861</v>
      </c>
      <c r="G18" s="19">
        <v>0.35928946180409588</v>
      </c>
      <c r="H18" s="14"/>
      <c r="S18" s="116"/>
      <c r="AC18" s="121"/>
    </row>
    <row r="19" spans="1:29" x14ac:dyDescent="0.25">
      <c r="A19" s="1"/>
      <c r="B19" s="9">
        <v>1974</v>
      </c>
      <c r="C19" s="10">
        <v>203.66535597712408</v>
      </c>
      <c r="D19" s="10">
        <v>4016.4059973791254</v>
      </c>
      <c r="E19" s="10">
        <v>1281.1083471531231</v>
      </c>
      <c r="F19" s="12">
        <v>5.0708358694321325E-2</v>
      </c>
      <c r="G19" s="13">
        <v>0.15897590272494042</v>
      </c>
      <c r="H19" s="14"/>
      <c r="S19" s="116"/>
      <c r="AC19" s="121"/>
    </row>
    <row r="20" spans="1:29" x14ac:dyDescent="0.25">
      <c r="A20" s="1"/>
      <c r="B20" s="16">
        <v>1975</v>
      </c>
      <c r="C20" s="17">
        <v>401.38927335112817</v>
      </c>
      <c r="D20" s="17">
        <v>3578.9520605796506</v>
      </c>
      <c r="E20" s="17">
        <v>1291.46110056926</v>
      </c>
      <c r="F20" s="18">
        <v>0.11215273816384083</v>
      </c>
      <c r="G20" s="19">
        <v>0.31080244939177865</v>
      </c>
      <c r="H20" s="14"/>
      <c r="S20" s="116"/>
      <c r="AC20" s="121"/>
    </row>
    <row r="21" spans="1:29" x14ac:dyDescent="0.25">
      <c r="A21" s="1"/>
      <c r="B21" s="9">
        <v>1976</v>
      </c>
      <c r="C21" s="10">
        <v>216.67864421382561</v>
      </c>
      <c r="D21" s="10">
        <v>4111.3510513503816</v>
      </c>
      <c r="E21" s="10">
        <v>1168.0830487473179</v>
      </c>
      <c r="F21" s="12">
        <v>5.2702540237389135E-2</v>
      </c>
      <c r="G21" s="13">
        <v>0.18549934822373917</v>
      </c>
      <c r="H21" s="14"/>
      <c r="S21" s="116"/>
      <c r="AC21" s="121"/>
    </row>
    <row r="22" spans="1:29" x14ac:dyDescent="0.25">
      <c r="A22" s="1"/>
      <c r="B22" s="16">
        <v>1977</v>
      </c>
      <c r="C22" s="17">
        <v>301.95926751000428</v>
      </c>
      <c r="D22" s="17">
        <v>2811.9718173535202</v>
      </c>
      <c r="E22" s="17">
        <v>1358.6890287308865</v>
      </c>
      <c r="F22" s="18">
        <v>0.10738346154343482</v>
      </c>
      <c r="G22" s="19">
        <v>0.22224310429006408</v>
      </c>
      <c r="H22" s="14"/>
      <c r="S22" s="116"/>
      <c r="AC22" s="121"/>
    </row>
    <row r="23" spans="1:29" x14ac:dyDescent="0.25">
      <c r="A23" s="1"/>
      <c r="B23" s="9">
        <v>1978</v>
      </c>
      <c r="C23" s="10">
        <v>637.20416515966588</v>
      </c>
      <c r="D23" s="10">
        <v>2722.137513113214</v>
      </c>
      <c r="E23" s="10">
        <v>2071.7278731836195</v>
      </c>
      <c r="F23" s="12">
        <v>0.23408228353273661</v>
      </c>
      <c r="G23" s="13">
        <v>0.30757136272944752</v>
      </c>
      <c r="H23" s="14"/>
      <c r="S23" s="116"/>
      <c r="AC23" s="121"/>
    </row>
    <row r="24" spans="1:29" x14ac:dyDescent="0.25">
      <c r="A24" s="1"/>
      <c r="B24" s="16">
        <v>1979</v>
      </c>
      <c r="C24" s="17">
        <v>404.56192917383305</v>
      </c>
      <c r="D24" s="17">
        <v>2405.0638955515842</v>
      </c>
      <c r="E24" s="17">
        <v>2257.8012019907974</v>
      </c>
      <c r="F24" s="18">
        <v>0.16821254933064872</v>
      </c>
      <c r="G24" s="19">
        <v>0.1791840348109984</v>
      </c>
      <c r="H24" s="14"/>
      <c r="S24" s="116"/>
      <c r="AC24" s="121"/>
    </row>
    <row r="25" spans="1:29" x14ac:dyDescent="0.25">
      <c r="A25" s="1"/>
      <c r="B25" s="9">
        <v>1980</v>
      </c>
      <c r="C25" s="10">
        <v>295.78603085875892</v>
      </c>
      <c r="D25" s="10">
        <v>2308.1979661808605</v>
      </c>
      <c r="E25" s="10">
        <v>2469.4855285623189</v>
      </c>
      <c r="F25" s="12">
        <v>0.12814586755232518</v>
      </c>
      <c r="G25" s="13">
        <v>0.11977637748335344</v>
      </c>
      <c r="H25" s="14"/>
      <c r="S25" s="116"/>
      <c r="T25" s="116"/>
      <c r="U25" s="116"/>
      <c r="AC25" s="121"/>
    </row>
    <row r="26" spans="1:29" x14ac:dyDescent="0.25">
      <c r="A26" s="1"/>
      <c r="B26" s="16">
        <v>1981</v>
      </c>
      <c r="C26" s="17">
        <v>312.98606723694235</v>
      </c>
      <c r="D26" s="17">
        <v>2248.351563742332</v>
      </c>
      <c r="E26" s="17">
        <v>2392.1851733172489</v>
      </c>
      <c r="F26" s="18">
        <v>0.13920690708884687</v>
      </c>
      <c r="G26" s="19">
        <v>0.13083688952177722</v>
      </c>
      <c r="H26" s="14"/>
      <c r="S26" s="116"/>
      <c r="AC26" s="121"/>
    </row>
    <row r="27" spans="1:29" x14ac:dyDescent="0.25">
      <c r="A27" s="1"/>
      <c r="B27" s="9">
        <v>1982</v>
      </c>
      <c r="C27" s="10">
        <v>922.92872989775719</v>
      </c>
      <c r="D27" s="10">
        <v>2782.0518738875139</v>
      </c>
      <c r="E27" s="10">
        <v>1492.9752599167073</v>
      </c>
      <c r="F27" s="12">
        <v>0.33174389685556011</v>
      </c>
      <c r="G27" s="13">
        <v>0.6181808598417412</v>
      </c>
      <c r="H27" s="14"/>
      <c r="AC27" s="121"/>
    </row>
    <row r="28" spans="1:29" x14ac:dyDescent="0.25">
      <c r="A28" s="1"/>
      <c r="B28" s="16">
        <v>1983</v>
      </c>
      <c r="C28" s="17">
        <v>884.83895453741604</v>
      </c>
      <c r="D28" s="17">
        <v>2804.2795985539656</v>
      </c>
      <c r="E28" s="17">
        <v>1190.0114709459408</v>
      </c>
      <c r="F28" s="18">
        <v>0.31553164491646468</v>
      </c>
      <c r="G28" s="19">
        <v>0.74355497920877778</v>
      </c>
      <c r="H28" s="14"/>
      <c r="AC28" s="121"/>
    </row>
    <row r="29" spans="1:29" x14ac:dyDescent="0.25">
      <c r="A29" s="1"/>
      <c r="B29" s="9">
        <v>1984</v>
      </c>
      <c r="C29" s="10">
        <v>588.1089240225599</v>
      </c>
      <c r="D29" s="10">
        <v>2603.7424194291189</v>
      </c>
      <c r="E29" s="10">
        <v>971.08993108017319</v>
      </c>
      <c r="F29" s="12">
        <v>0.2258706236200988</v>
      </c>
      <c r="G29" s="13">
        <v>0.60561736374754527</v>
      </c>
      <c r="H29" s="14"/>
      <c r="AC29" s="121"/>
    </row>
    <row r="30" spans="1:29" x14ac:dyDescent="0.25">
      <c r="A30" s="1"/>
      <c r="B30" s="16">
        <v>1985</v>
      </c>
      <c r="C30" s="17">
        <v>585.78982323927005</v>
      </c>
      <c r="D30" s="17">
        <v>2654.68961503432</v>
      </c>
      <c r="E30" s="17">
        <v>1048.3084799705034</v>
      </c>
      <c r="F30" s="18">
        <v>0.2206622649675363</v>
      </c>
      <c r="G30" s="19">
        <v>0.5587952729865856</v>
      </c>
      <c r="H30" s="14"/>
      <c r="AC30" s="121"/>
    </row>
    <row r="31" spans="1:29" x14ac:dyDescent="0.25">
      <c r="A31" s="1"/>
      <c r="B31" s="9">
        <v>1986</v>
      </c>
      <c r="C31" s="10">
        <v>633.91636093500256</v>
      </c>
      <c r="D31" s="10">
        <v>3213.7786833140635</v>
      </c>
      <c r="E31" s="10">
        <v>1091.9753158051437</v>
      </c>
      <c r="F31" s="12">
        <v>0.19724953812977097</v>
      </c>
      <c r="G31" s="13">
        <v>0.58052261050205001</v>
      </c>
      <c r="H31" s="14"/>
      <c r="AC31" s="121"/>
    </row>
    <row r="32" spans="1:29" x14ac:dyDescent="0.25">
      <c r="A32" s="1"/>
      <c r="B32" s="16">
        <v>1987</v>
      </c>
      <c r="C32" s="17">
        <v>528.75874244653687</v>
      </c>
      <c r="D32" s="17">
        <v>3276.2169341448271</v>
      </c>
      <c r="E32" s="17">
        <v>875.11166158907679</v>
      </c>
      <c r="F32" s="18">
        <v>0.16139308021266788</v>
      </c>
      <c r="G32" s="19">
        <v>0.60421859935723754</v>
      </c>
      <c r="H32" s="14"/>
      <c r="AC32" s="121"/>
    </row>
    <row r="33" spans="1:29" x14ac:dyDescent="0.25">
      <c r="A33" s="1"/>
      <c r="B33" s="9">
        <v>1988</v>
      </c>
      <c r="C33" s="10">
        <v>818.51470686322637</v>
      </c>
      <c r="D33" s="10">
        <v>3124.4679696463882</v>
      </c>
      <c r="E33" s="10">
        <v>707.39245858285187</v>
      </c>
      <c r="F33" s="12">
        <v>0.26196930639550187</v>
      </c>
      <c r="G33" s="13">
        <v>1.157087126010631</v>
      </c>
      <c r="H33" s="14"/>
      <c r="AC33" s="121"/>
    </row>
    <row r="34" spans="1:29" x14ac:dyDescent="0.25">
      <c r="A34" s="1"/>
      <c r="B34" s="16">
        <v>1989</v>
      </c>
      <c r="C34" s="17">
        <v>723.28259515499417</v>
      </c>
      <c r="D34" s="17">
        <v>4883.3829056864797</v>
      </c>
      <c r="E34" s="17">
        <v>660.41330357647269</v>
      </c>
      <c r="F34" s="18">
        <v>0.14811097329942408</v>
      </c>
      <c r="G34" s="19">
        <v>1.0951968884304002</v>
      </c>
      <c r="H34" s="14"/>
      <c r="AC34" s="121"/>
    </row>
    <row r="35" spans="1:29" x14ac:dyDescent="0.25">
      <c r="A35" s="1"/>
      <c r="B35" s="9">
        <v>1990</v>
      </c>
      <c r="C35" s="10">
        <v>1207.263512235035</v>
      </c>
      <c r="D35" s="10">
        <v>4430.7418473078633</v>
      </c>
      <c r="E35" s="10">
        <v>945.43040650957039</v>
      </c>
      <c r="F35" s="12">
        <v>0.27247435166383555</v>
      </c>
      <c r="G35" s="13">
        <v>1.2769459326912542</v>
      </c>
      <c r="H35" s="14"/>
      <c r="AC35" s="121"/>
    </row>
    <row r="36" spans="1:29" x14ac:dyDescent="0.25">
      <c r="A36" s="1"/>
      <c r="B36" s="16">
        <v>1991</v>
      </c>
      <c r="C36" s="17">
        <v>603.27097087791662</v>
      </c>
      <c r="D36" s="17">
        <v>3769.1868577952555</v>
      </c>
      <c r="E36" s="17">
        <v>1689.0689888112029</v>
      </c>
      <c r="F36" s="18">
        <v>0.16005334668676877</v>
      </c>
      <c r="G36" s="19">
        <v>0.35716182990400502</v>
      </c>
      <c r="H36" s="14"/>
      <c r="AC36" s="121"/>
    </row>
    <row r="37" spans="1:29" x14ac:dyDescent="0.25">
      <c r="A37" s="1"/>
      <c r="B37" s="9">
        <v>1992</v>
      </c>
      <c r="C37" s="10">
        <v>588.73958232236134</v>
      </c>
      <c r="D37" s="10">
        <v>4230.9026135754593</v>
      </c>
      <c r="E37" s="10">
        <v>1864.1511938493818</v>
      </c>
      <c r="F37" s="12">
        <v>0.13915224151775693</v>
      </c>
      <c r="G37" s="13">
        <v>0.31582179828806839</v>
      </c>
      <c r="H37" s="14"/>
      <c r="AC37" s="121"/>
    </row>
    <row r="38" spans="1:29" x14ac:dyDescent="0.25">
      <c r="A38" s="1"/>
      <c r="B38" s="16">
        <v>1993</v>
      </c>
      <c r="C38" s="17">
        <v>653.67655743984733</v>
      </c>
      <c r="D38" s="17">
        <v>4876.6467810091972</v>
      </c>
      <c r="E38" s="17">
        <v>2174.9740099922215</v>
      </c>
      <c r="F38" s="18">
        <v>0.13404221933510063</v>
      </c>
      <c r="G38" s="19">
        <v>0.30054453728492375</v>
      </c>
      <c r="H38" s="14"/>
      <c r="AC38" s="121"/>
    </row>
    <row r="39" spans="1:29" x14ac:dyDescent="0.25">
      <c r="A39" s="1"/>
      <c r="B39" s="9">
        <v>1994</v>
      </c>
      <c r="C39" s="10">
        <v>895.81648113907681</v>
      </c>
      <c r="D39" s="10">
        <v>6318.824575933254</v>
      </c>
      <c r="E39" s="10">
        <v>2583.0810668048084</v>
      </c>
      <c r="F39" s="12">
        <v>0.14176948107580117</v>
      </c>
      <c r="G39" s="13">
        <v>0.34680153582913842</v>
      </c>
      <c r="H39" s="14"/>
      <c r="AC39" s="121"/>
    </row>
    <row r="40" spans="1:29" x14ac:dyDescent="0.25">
      <c r="A40" s="1"/>
      <c r="B40" s="16">
        <v>1995</v>
      </c>
      <c r="C40" s="17">
        <v>1349.7448710537185</v>
      </c>
      <c r="D40" s="17">
        <v>8124.7963988509482</v>
      </c>
      <c r="E40" s="17">
        <v>3236.5847675560117</v>
      </c>
      <c r="F40" s="18">
        <v>0.16612660856887523</v>
      </c>
      <c r="G40" s="19">
        <v>0.4170275052220952</v>
      </c>
      <c r="H40" s="14"/>
      <c r="AC40" s="121"/>
    </row>
    <row r="41" spans="1:29" x14ac:dyDescent="0.25">
      <c r="A41" s="1"/>
      <c r="B41" s="9">
        <v>1996</v>
      </c>
      <c r="C41" s="10">
        <v>1731.1709335322848</v>
      </c>
      <c r="D41" s="10">
        <v>7168.8995630660611</v>
      </c>
      <c r="E41" s="10">
        <v>3044.6949932584193</v>
      </c>
      <c r="F41" s="12">
        <v>0.24148349663750648</v>
      </c>
      <c r="G41" s="13">
        <v>0.56858599543318888</v>
      </c>
      <c r="H41" s="14"/>
      <c r="AC41" s="121"/>
    </row>
    <row r="42" spans="1:29" x14ac:dyDescent="0.25">
      <c r="A42" s="1"/>
      <c r="B42" s="16">
        <v>1997</v>
      </c>
      <c r="C42" s="17">
        <v>1073.4028358439978</v>
      </c>
      <c r="D42" s="17">
        <v>6740.6946274231614</v>
      </c>
      <c r="E42" s="17">
        <v>4203.6126261197705</v>
      </c>
      <c r="F42" s="18">
        <v>0.15924216941634978</v>
      </c>
      <c r="G42" s="19">
        <v>0.2553524625875967</v>
      </c>
      <c r="H42" s="14"/>
      <c r="AC42" s="121"/>
    </row>
    <row r="43" spans="1:29" x14ac:dyDescent="0.25">
      <c r="A43" s="1"/>
      <c r="B43" s="9">
        <v>1998</v>
      </c>
      <c r="C43" s="10">
        <v>187.41489981308723</v>
      </c>
      <c r="D43" s="10">
        <v>11066.243059473261</v>
      </c>
      <c r="E43" s="10">
        <v>5539.0880682207307</v>
      </c>
      <c r="F43" s="12">
        <v>1.6935729570176992E-2</v>
      </c>
      <c r="G43" s="13">
        <v>3.3834973826890019E-2</v>
      </c>
      <c r="H43" s="14"/>
      <c r="AC43" s="121"/>
    </row>
    <row r="44" spans="1:29" x14ac:dyDescent="0.25">
      <c r="A44" s="1"/>
      <c r="B44" s="16">
        <v>1999</v>
      </c>
      <c r="C44" s="17">
        <v>297.10579671199764</v>
      </c>
      <c r="D44" s="17">
        <v>14419.481169576869</v>
      </c>
      <c r="E44" s="17">
        <v>5042.1223035484381</v>
      </c>
      <c r="F44" s="18">
        <v>2.0604472048470799E-2</v>
      </c>
      <c r="G44" s="19">
        <v>5.8924750100350962E-2</v>
      </c>
      <c r="H44" s="14"/>
      <c r="AC44" s="121"/>
    </row>
    <row r="45" spans="1:29" x14ac:dyDescent="0.25">
      <c r="A45" s="1"/>
      <c r="B45" s="9">
        <v>2000</v>
      </c>
      <c r="C45" s="10">
        <v>836.7150700234132</v>
      </c>
      <c r="D45" s="10">
        <v>14304.007126254402</v>
      </c>
      <c r="E45" s="10">
        <v>5554.9425242892685</v>
      </c>
      <c r="F45" s="12">
        <v>5.8495151927578246E-2</v>
      </c>
      <c r="G45" s="13">
        <v>0.15062533345121648</v>
      </c>
      <c r="H45" s="14"/>
      <c r="AC45" s="121"/>
    </row>
    <row r="46" spans="1:29" x14ac:dyDescent="0.25">
      <c r="A46" s="1"/>
      <c r="B46" s="16">
        <v>2001</v>
      </c>
      <c r="C46" s="17">
        <v>0</v>
      </c>
      <c r="D46" s="17">
        <v>10290.331906223757</v>
      </c>
      <c r="E46" s="17">
        <v>7168.5279712604597</v>
      </c>
      <c r="F46" s="18">
        <v>0</v>
      </c>
      <c r="G46" s="19">
        <v>0</v>
      </c>
      <c r="H46" s="14"/>
      <c r="AC46" s="121"/>
    </row>
    <row r="47" spans="1:29" x14ac:dyDescent="0.25">
      <c r="A47" s="1"/>
      <c r="B47" s="9">
        <v>2002</v>
      </c>
      <c r="C47" s="10">
        <v>1512.7314008491212</v>
      </c>
      <c r="D47" s="10">
        <v>11019.217763751129</v>
      </c>
      <c r="E47" s="10">
        <v>7521.645691847667</v>
      </c>
      <c r="F47" s="12">
        <v>0.1372811966585695</v>
      </c>
      <c r="G47" s="13">
        <v>0.20111707767472942</v>
      </c>
      <c r="H47" s="14"/>
      <c r="AC47" s="121"/>
    </row>
    <row r="48" spans="1:29" x14ac:dyDescent="0.25">
      <c r="A48" s="1"/>
      <c r="B48" s="16">
        <v>2003</v>
      </c>
      <c r="C48" s="17">
        <v>1391.8623860531986</v>
      </c>
      <c r="D48" s="17">
        <v>16154.874949846195</v>
      </c>
      <c r="E48" s="17">
        <v>6056.0521838705636</v>
      </c>
      <c r="F48" s="18">
        <v>8.6157422473050471E-2</v>
      </c>
      <c r="G48" s="19">
        <v>0.22982998557380777</v>
      </c>
      <c r="H48" s="14"/>
      <c r="AC48" s="121"/>
    </row>
    <row r="49" spans="1:29" x14ac:dyDescent="0.25">
      <c r="A49" s="1"/>
      <c r="B49" s="9">
        <v>2004</v>
      </c>
      <c r="C49" s="10">
        <v>1455.812268663225</v>
      </c>
      <c r="D49" s="10">
        <v>15360.102778547496</v>
      </c>
      <c r="E49" s="10">
        <v>5704.975591572902</v>
      </c>
      <c r="F49" s="12">
        <v>9.477881037986724E-2</v>
      </c>
      <c r="G49" s="13">
        <v>0.25518290925094866</v>
      </c>
      <c r="H49" s="14"/>
      <c r="AC49" s="121"/>
    </row>
    <row r="50" spans="1:29" x14ac:dyDescent="0.25">
      <c r="A50" s="1"/>
      <c r="B50" s="16">
        <v>2005</v>
      </c>
      <c r="C50" s="17">
        <v>2219.3184145970586</v>
      </c>
      <c r="D50" s="17">
        <v>16235.153279188771</v>
      </c>
      <c r="E50" s="17">
        <v>6671.7287785583894</v>
      </c>
      <c r="F50" s="18">
        <v>0.13669833456034683</v>
      </c>
      <c r="G50" s="19">
        <v>0.33264517912201513</v>
      </c>
      <c r="H50" s="14"/>
      <c r="AC50" s="121"/>
    </row>
    <row r="51" spans="1:29" x14ac:dyDescent="0.25">
      <c r="A51" s="1"/>
      <c r="B51" s="9">
        <v>2006</v>
      </c>
      <c r="C51" s="10">
        <v>1796.3419556672452</v>
      </c>
      <c r="D51" s="10">
        <v>18765.908300909367</v>
      </c>
      <c r="E51" s="10">
        <v>7935.7288743190393</v>
      </c>
      <c r="F51" s="12">
        <v>9.5723688236300147E-2</v>
      </c>
      <c r="G51" s="13">
        <v>0.2263613064554689</v>
      </c>
      <c r="H51" s="14"/>
      <c r="AC51" s="121"/>
    </row>
    <row r="52" spans="1:29" x14ac:dyDescent="0.25">
      <c r="A52" s="1"/>
      <c r="B52" s="16">
        <v>2007</v>
      </c>
      <c r="C52" s="17">
        <v>4239.7631289140609</v>
      </c>
      <c r="D52" s="17">
        <v>24919.755199863052</v>
      </c>
      <c r="E52" s="17">
        <v>10163.590251834374</v>
      </c>
      <c r="F52" s="18">
        <v>0.1701366283460666</v>
      </c>
      <c r="G52" s="19">
        <v>0.41715211100219707</v>
      </c>
      <c r="H52" s="14"/>
      <c r="AC52" s="121"/>
    </row>
    <row r="53" spans="1:29" x14ac:dyDescent="0.25">
      <c r="A53" s="1"/>
      <c r="B53" s="9">
        <v>2008</v>
      </c>
      <c r="C53" s="10">
        <v>3434.0744515604642</v>
      </c>
      <c r="D53" s="10">
        <v>33664.620481340738</v>
      </c>
      <c r="E53" s="10">
        <v>10852.989111937777</v>
      </c>
      <c r="F53" s="12">
        <v>0.10200841127746757</v>
      </c>
      <c r="G53" s="13">
        <v>0.3164173865965777</v>
      </c>
      <c r="H53" s="14"/>
      <c r="AC53" s="121"/>
    </row>
    <row r="54" spans="1:29" x14ac:dyDescent="0.25">
      <c r="A54" s="1"/>
      <c r="B54" s="16">
        <v>2009</v>
      </c>
      <c r="C54" s="17">
        <v>3904.0994778733102</v>
      </c>
      <c r="D54" s="17">
        <v>40668.169531725769</v>
      </c>
      <c r="E54" s="17">
        <v>11762.051787208196</v>
      </c>
      <c r="F54" s="18">
        <v>9.5998898470895558E-2</v>
      </c>
      <c r="G54" s="19">
        <v>0.33192333688916492</v>
      </c>
      <c r="H54" s="14"/>
      <c r="AC54" s="121"/>
    </row>
    <row r="55" spans="1:29" x14ac:dyDescent="0.25">
      <c r="A55" s="1"/>
      <c r="B55" s="9">
        <v>2010</v>
      </c>
      <c r="C55" s="10">
        <v>7376.954875769411</v>
      </c>
      <c r="D55" s="10">
        <v>49628</v>
      </c>
      <c r="E55" s="10">
        <v>13420.74825072879</v>
      </c>
      <c r="F55" s="12">
        <v>0.1486450164376846</v>
      </c>
      <c r="G55" s="13">
        <v>0.5496679274472509</v>
      </c>
      <c r="H55" s="14"/>
      <c r="AC55" s="121"/>
    </row>
    <row r="56" spans="1:29" x14ac:dyDescent="0.25">
      <c r="A56" s="1"/>
      <c r="B56" s="16">
        <v>2011</v>
      </c>
      <c r="C56" s="17">
        <v>5236.4052694859683</v>
      </c>
      <c r="D56" s="17">
        <v>51611.184107761437</v>
      </c>
      <c r="E56" s="17">
        <v>16775.251422438305</v>
      </c>
      <c r="F56" s="18">
        <v>0.10145873147480262</v>
      </c>
      <c r="G56" s="19">
        <v>0.31215062818562811</v>
      </c>
      <c r="H56" s="14"/>
      <c r="AC56" s="121"/>
    </row>
    <row r="57" spans="1:29" x14ac:dyDescent="0.25">
      <c r="A57" s="1"/>
      <c r="B57" s="9">
        <v>2012</v>
      </c>
      <c r="C57" s="10">
        <v>13024.481908886526</v>
      </c>
      <c r="D57" s="10">
        <v>50952.637686986556</v>
      </c>
      <c r="E57" s="10">
        <v>16474.043478658175</v>
      </c>
      <c r="F57" s="12">
        <v>0.25561938498451897</v>
      </c>
      <c r="G57" s="13">
        <v>0.79060626043384585</v>
      </c>
      <c r="H57" s="14"/>
      <c r="AC57" s="121"/>
    </row>
    <row r="58" spans="1:29" ht="15.75" thickBot="1" x14ac:dyDescent="0.3">
      <c r="A58" s="1"/>
      <c r="B58" s="16">
        <v>2013</v>
      </c>
      <c r="C58" s="17">
        <v>8881.6823545320531</v>
      </c>
      <c r="D58" s="17">
        <v>51548.011515861559</v>
      </c>
      <c r="E58" s="17">
        <v>21138.417386408015</v>
      </c>
      <c r="F58" s="18">
        <v>0.17229922344917453</v>
      </c>
      <c r="G58" s="19">
        <v>0.4201678012206802</v>
      </c>
      <c r="H58" s="14"/>
      <c r="AC58" s="121"/>
    </row>
    <row r="59" spans="1:29" x14ac:dyDescent="0.25">
      <c r="A59" s="1"/>
      <c r="B59" s="129" t="s">
        <v>48</v>
      </c>
      <c r="C59" s="119">
        <v>77699.856880606458</v>
      </c>
      <c r="D59" s="119">
        <v>569185.01332442602</v>
      </c>
      <c r="E59" s="119">
        <v>227062.08774740103</v>
      </c>
      <c r="F59" s="119" t="s">
        <v>39</v>
      </c>
      <c r="G59" s="136" t="s">
        <v>39</v>
      </c>
      <c r="H59" s="14"/>
      <c r="V59" s="116"/>
      <c r="W59" s="116"/>
    </row>
    <row r="60" spans="1:29" ht="15.75" thickBot="1" x14ac:dyDescent="0.3">
      <c r="A60" s="1"/>
      <c r="B60" s="36" t="s">
        <v>14</v>
      </c>
      <c r="C60" s="37">
        <v>1438.8862385297491</v>
      </c>
      <c r="D60" s="37">
        <v>10540.463209711594</v>
      </c>
      <c r="E60" s="37">
        <v>4204.8534768037225</v>
      </c>
      <c r="F60" s="38">
        <v>0.14409931365715467</v>
      </c>
      <c r="G60" s="39">
        <v>0.35811187819438334</v>
      </c>
      <c r="H60" s="14"/>
    </row>
    <row r="61" spans="1:29" x14ac:dyDescent="0.25">
      <c r="A61" s="1"/>
      <c r="B61" s="1"/>
      <c r="C61" s="1"/>
      <c r="D61" s="1"/>
      <c r="E61" s="1"/>
      <c r="F61" s="1"/>
      <c r="G61" s="1"/>
      <c r="H61" s="14"/>
    </row>
    <row r="62" spans="1:29" x14ac:dyDescent="0.25">
      <c r="A62" s="1"/>
      <c r="B62" s="1"/>
      <c r="C62" s="1"/>
      <c r="D62" s="1"/>
      <c r="E62" s="1"/>
      <c r="F62" s="1"/>
      <c r="G62" s="1"/>
      <c r="H62" s="14"/>
    </row>
    <row r="63" spans="1:29" x14ac:dyDescent="0.25">
      <c r="A63" s="1"/>
      <c r="B63" s="1"/>
      <c r="C63" s="1"/>
      <c r="D63" s="1"/>
      <c r="E63" s="1"/>
      <c r="F63" s="1"/>
      <c r="G63" s="1"/>
      <c r="H63" s="14"/>
    </row>
    <row r="64" spans="1:29" x14ac:dyDescent="0.25">
      <c r="A64" s="1"/>
      <c r="B64" s="1"/>
      <c r="C64" s="1"/>
      <c r="D64" s="1"/>
      <c r="E64" s="1"/>
      <c r="F64" s="1"/>
      <c r="G64" s="1"/>
      <c r="H64" s="14"/>
    </row>
    <row r="65" spans="1:8" x14ac:dyDescent="0.25">
      <c r="A65" s="1"/>
      <c r="H65" s="14"/>
    </row>
    <row r="66" spans="1:8" x14ac:dyDescent="0.25">
      <c r="A66" s="1"/>
      <c r="H66" s="14"/>
    </row>
    <row r="67" spans="1:8" x14ac:dyDescent="0.25">
      <c r="A67" s="1"/>
      <c r="H67" s="14"/>
    </row>
    <row r="68" spans="1:8" x14ac:dyDescent="0.25">
      <c r="A68" s="1"/>
      <c r="H68" s="14"/>
    </row>
    <row r="69" spans="1:8" x14ac:dyDescent="0.25">
      <c r="A69" s="1"/>
      <c r="H69" s="14"/>
    </row>
    <row r="70" spans="1:8" x14ac:dyDescent="0.25">
      <c r="A70" s="1"/>
      <c r="H70" s="14"/>
    </row>
    <row r="71" spans="1:8" x14ac:dyDescent="0.25">
      <c r="A71" s="1"/>
      <c r="H71" s="14"/>
    </row>
    <row r="72" spans="1:8" x14ac:dyDescent="0.25">
      <c r="A72" s="1"/>
      <c r="H72" s="14"/>
    </row>
    <row r="73" spans="1:8" x14ac:dyDescent="0.25">
      <c r="A73" s="1"/>
      <c r="H73" s="1"/>
    </row>
    <row r="74" spans="1:8" x14ac:dyDescent="0.25">
      <c r="A74" s="1"/>
      <c r="H74" s="1"/>
    </row>
    <row r="75" spans="1:8" x14ac:dyDescent="0.25">
      <c r="A75" s="1"/>
      <c r="H75" s="1"/>
    </row>
    <row r="76" spans="1:8" x14ac:dyDescent="0.25">
      <c r="A76" s="1"/>
      <c r="H76" s="1"/>
    </row>
  </sheetData>
  <mergeCells count="6">
    <mergeCell ref="G3:G4"/>
    <mergeCell ref="B3:B4"/>
    <mergeCell ref="C3:C4"/>
    <mergeCell ref="D3:D4"/>
    <mergeCell ref="E3:E4"/>
    <mergeCell ref="F3:F4"/>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H61"/>
  <sheetViews>
    <sheetView workbookViewId="0">
      <selection activeCell="M13" sqref="M13"/>
    </sheetView>
  </sheetViews>
  <sheetFormatPr defaultRowHeight="15" x14ac:dyDescent="0.25"/>
  <cols>
    <col min="1" max="1" width="2.5703125" customWidth="1"/>
    <col min="3" max="4" width="16.42578125" customWidth="1"/>
    <col min="5" max="5" width="3.85546875" customWidth="1"/>
    <col min="7" max="8" width="16.42578125" customWidth="1"/>
  </cols>
  <sheetData>
    <row r="1" spans="1:8" ht="21" x14ac:dyDescent="0.35">
      <c r="A1" s="1"/>
      <c r="B1" s="133" t="s">
        <v>169</v>
      </c>
      <c r="C1" s="1"/>
      <c r="D1" s="1"/>
      <c r="E1" s="1"/>
      <c r="F1" s="1"/>
      <c r="G1" s="1"/>
      <c r="H1" s="1"/>
    </row>
    <row r="2" spans="1:8" x14ac:dyDescent="0.25">
      <c r="A2" s="1"/>
      <c r="B2" s="1" t="s">
        <v>168</v>
      </c>
      <c r="C2" s="1"/>
      <c r="D2" s="1"/>
      <c r="E2" s="1"/>
      <c r="F2" s="1"/>
      <c r="G2" s="1"/>
      <c r="H2" s="1"/>
    </row>
    <row r="3" spans="1:8" x14ac:dyDescent="0.25">
      <c r="A3" s="1"/>
      <c r="B3" s="1"/>
      <c r="C3" s="1"/>
      <c r="D3" s="1"/>
      <c r="E3" s="1"/>
      <c r="F3" s="1"/>
      <c r="G3" s="1"/>
      <c r="H3" s="1"/>
    </row>
    <row r="4" spans="1:8" x14ac:dyDescent="0.25">
      <c r="A4" s="5"/>
      <c r="B4" s="216" t="s">
        <v>26</v>
      </c>
      <c r="C4" s="218" t="s">
        <v>167</v>
      </c>
      <c r="D4" s="219"/>
      <c r="E4" s="1"/>
      <c r="F4" s="1"/>
      <c r="G4" s="1"/>
      <c r="H4" s="1"/>
    </row>
    <row r="5" spans="1:8" ht="25.5" x14ac:dyDescent="0.25">
      <c r="A5" s="5"/>
      <c r="B5" s="217"/>
      <c r="C5" s="141" t="s">
        <v>166</v>
      </c>
      <c r="D5" s="142" t="s">
        <v>165</v>
      </c>
      <c r="E5" s="1"/>
      <c r="F5" s="1"/>
      <c r="G5" s="1"/>
      <c r="H5" s="1"/>
    </row>
    <row r="6" spans="1:8" x14ac:dyDescent="0.25">
      <c r="A6" s="5"/>
      <c r="B6" s="174">
        <v>1960</v>
      </c>
      <c r="C6" s="175">
        <v>1174.0042718598013</v>
      </c>
      <c r="D6" s="176">
        <v>0.36399999999999999</v>
      </c>
      <c r="E6" s="1"/>
      <c r="F6" s="1"/>
      <c r="G6" s="183"/>
      <c r="H6" s="1"/>
    </row>
    <row r="7" spans="1:8" x14ac:dyDescent="0.25">
      <c r="A7" s="5"/>
      <c r="B7" s="172">
        <v>1961</v>
      </c>
      <c r="C7" s="140">
        <v>1937.779895861943</v>
      </c>
      <c r="D7" s="173">
        <v>0.44800000000000001</v>
      </c>
      <c r="E7" s="1"/>
      <c r="F7" s="1"/>
      <c r="G7" s="183"/>
      <c r="H7" s="1"/>
    </row>
    <row r="8" spans="1:8" x14ac:dyDescent="0.25">
      <c r="A8" s="5"/>
      <c r="B8" s="174">
        <v>1962</v>
      </c>
      <c r="C8" s="175">
        <v>1844.6220017508022</v>
      </c>
      <c r="D8" s="176">
        <v>0.41099999999999998</v>
      </c>
      <c r="E8" s="1"/>
      <c r="F8" s="1"/>
      <c r="G8" s="183"/>
      <c r="H8" s="1"/>
    </row>
    <row r="9" spans="1:8" x14ac:dyDescent="0.25">
      <c r="A9" s="5"/>
      <c r="B9" s="172">
        <v>1963</v>
      </c>
      <c r="C9" s="140">
        <v>1336.5173958556836</v>
      </c>
      <c r="D9" s="173">
        <v>0.34599999999999997</v>
      </c>
      <c r="E9" s="1"/>
      <c r="F9" s="1"/>
      <c r="G9" s="183"/>
      <c r="H9" s="1"/>
    </row>
    <row r="10" spans="1:8" x14ac:dyDescent="0.25">
      <c r="A10" s="5"/>
      <c r="B10" s="174">
        <v>1964</v>
      </c>
      <c r="C10" s="175">
        <v>1201.39322005139</v>
      </c>
      <c r="D10" s="176">
        <v>0.38200000000000001</v>
      </c>
      <c r="E10" s="1"/>
      <c r="F10" s="1"/>
      <c r="G10" s="183"/>
      <c r="H10" s="1"/>
    </row>
    <row r="11" spans="1:8" x14ac:dyDescent="0.25">
      <c r="A11" s="5"/>
      <c r="B11" s="172">
        <v>1965</v>
      </c>
      <c r="C11" s="140">
        <v>1313.531575523564</v>
      </c>
      <c r="D11" s="173">
        <v>0.52100000000000002</v>
      </c>
      <c r="E11" s="1"/>
      <c r="F11" s="1"/>
      <c r="G11" s="1"/>
      <c r="H11" s="1"/>
    </row>
    <row r="12" spans="1:8" x14ac:dyDescent="0.25">
      <c r="A12" s="5"/>
      <c r="B12" s="174">
        <v>1966</v>
      </c>
      <c r="C12" s="175">
        <v>1107.6665101920366</v>
      </c>
      <c r="D12" s="176">
        <v>0.59199999999999997</v>
      </c>
      <c r="E12" s="1"/>
      <c r="F12" s="1"/>
      <c r="G12" s="1"/>
      <c r="H12" s="1"/>
    </row>
    <row r="13" spans="1:8" x14ac:dyDescent="0.25">
      <c r="A13" s="5"/>
      <c r="B13" s="172">
        <v>1967</v>
      </c>
      <c r="C13" s="140">
        <v>1494.0548065477303</v>
      </c>
      <c r="D13" s="173">
        <v>0.622</v>
      </c>
      <c r="E13" s="1"/>
      <c r="F13" s="1"/>
      <c r="G13" s="1"/>
      <c r="H13" s="1"/>
    </row>
    <row r="14" spans="1:8" x14ac:dyDescent="0.25">
      <c r="A14" s="5"/>
      <c r="B14" s="174">
        <v>1968</v>
      </c>
      <c r="C14" s="175">
        <v>1983.893528060044</v>
      </c>
      <c r="D14" s="176">
        <v>0.621</v>
      </c>
      <c r="E14" s="1"/>
      <c r="F14" s="1"/>
      <c r="G14" s="1"/>
      <c r="H14" s="1"/>
    </row>
    <row r="15" spans="1:8" x14ac:dyDescent="0.25">
      <c r="A15" s="5"/>
      <c r="B15" s="172">
        <v>1969</v>
      </c>
      <c r="C15" s="140">
        <v>1848.8400911517761</v>
      </c>
      <c r="D15" s="173">
        <v>0.625</v>
      </c>
      <c r="E15" s="1"/>
      <c r="F15" s="1"/>
      <c r="G15" s="1"/>
      <c r="H15" s="1"/>
    </row>
    <row r="16" spans="1:8" x14ac:dyDescent="0.25">
      <c r="A16" s="5"/>
      <c r="B16" s="174">
        <v>1970</v>
      </c>
      <c r="C16" s="175">
        <v>1519.2844657725689</v>
      </c>
      <c r="D16" s="176">
        <v>0.58399999999999996</v>
      </c>
      <c r="E16" s="1"/>
      <c r="F16" s="1"/>
      <c r="G16" s="1"/>
      <c r="H16" s="1"/>
    </row>
    <row r="17" spans="1:8" x14ac:dyDescent="0.25">
      <c r="A17" s="5"/>
      <c r="B17" s="172">
        <v>1971</v>
      </c>
      <c r="C17" s="140">
        <v>1378.2002691300554</v>
      </c>
      <c r="D17" s="173">
        <v>0.54</v>
      </c>
      <c r="E17" s="1"/>
      <c r="F17" s="1"/>
      <c r="G17" s="1"/>
      <c r="H17" s="1"/>
    </row>
    <row r="18" spans="1:8" x14ac:dyDescent="0.25">
      <c r="A18" s="5"/>
      <c r="B18" s="174">
        <v>1972</v>
      </c>
      <c r="C18" s="175">
        <v>1280.8305850457568</v>
      </c>
      <c r="D18" s="176">
        <v>0.435</v>
      </c>
      <c r="E18" s="1"/>
      <c r="F18" s="1"/>
      <c r="G18" s="1"/>
      <c r="H18" s="1"/>
    </row>
    <row r="19" spans="1:8" x14ac:dyDescent="0.25">
      <c r="A19" s="5"/>
      <c r="B19" s="172">
        <v>1973</v>
      </c>
      <c r="C19" s="140">
        <v>1369.4532697349571</v>
      </c>
      <c r="D19" s="173">
        <v>0.41799999999999998</v>
      </c>
      <c r="E19" s="1"/>
      <c r="F19" s="1"/>
      <c r="G19" s="1"/>
      <c r="H19" s="1"/>
    </row>
    <row r="20" spans="1:8" x14ac:dyDescent="0.25">
      <c r="A20" s="5"/>
      <c r="B20" s="174">
        <v>1974</v>
      </c>
      <c r="C20" s="175">
        <v>1425.8132847733966</v>
      </c>
      <c r="D20" s="176">
        <v>0.35499999999999998</v>
      </c>
      <c r="E20" s="1"/>
      <c r="F20" s="1"/>
      <c r="G20" s="1"/>
      <c r="H20" s="1"/>
    </row>
    <row r="21" spans="1:8" x14ac:dyDescent="0.25">
      <c r="A21" s="5"/>
      <c r="B21" s="172">
        <v>1975</v>
      </c>
      <c r="C21" s="140">
        <v>1301.7110329144004</v>
      </c>
      <c r="D21" s="173">
        <v>0.36399999999999999</v>
      </c>
      <c r="E21" s="1"/>
      <c r="F21" s="1"/>
      <c r="G21" s="1"/>
      <c r="H21" s="1"/>
    </row>
    <row r="22" spans="1:8" x14ac:dyDescent="0.25">
      <c r="A22" s="5"/>
      <c r="B22" s="174">
        <v>1976</v>
      </c>
      <c r="C22" s="175">
        <v>2267.4105159548408</v>
      </c>
      <c r="D22" s="176">
        <v>0.55200000000000005</v>
      </c>
      <c r="E22" s="1"/>
      <c r="F22" s="1"/>
      <c r="G22" s="1"/>
      <c r="H22" s="1"/>
    </row>
    <row r="23" spans="1:8" x14ac:dyDescent="0.25">
      <c r="A23" s="5"/>
      <c r="B23" s="172">
        <v>1977</v>
      </c>
      <c r="C23" s="140">
        <v>1794.5354572860358</v>
      </c>
      <c r="D23" s="173">
        <v>0.63800000000000001</v>
      </c>
      <c r="E23" s="1"/>
      <c r="F23" s="1"/>
      <c r="G23" s="1"/>
      <c r="H23" s="1"/>
    </row>
    <row r="24" spans="1:8" x14ac:dyDescent="0.25">
      <c r="A24" s="5"/>
      <c r="B24" s="174">
        <v>1978</v>
      </c>
      <c r="C24" s="175">
        <v>1518.0195835776781</v>
      </c>
      <c r="D24" s="176">
        <v>0.55800000000000005</v>
      </c>
      <c r="E24" s="1"/>
      <c r="F24" s="1"/>
      <c r="G24" s="1"/>
      <c r="H24" s="1"/>
    </row>
    <row r="25" spans="1:8" x14ac:dyDescent="0.25">
      <c r="A25" s="5"/>
      <c r="B25" s="172">
        <v>1979</v>
      </c>
      <c r="C25" s="140">
        <v>1415.1850518501781</v>
      </c>
      <c r="D25" s="173">
        <v>0.58799999999999997</v>
      </c>
      <c r="E25" s="1"/>
      <c r="F25" s="1"/>
      <c r="G25" s="1"/>
      <c r="H25" s="1"/>
    </row>
    <row r="26" spans="1:8" x14ac:dyDescent="0.25">
      <c r="A26" s="5"/>
      <c r="B26" s="174">
        <v>1980</v>
      </c>
      <c r="C26" s="175">
        <v>1628.5663865236525</v>
      </c>
      <c r="D26" s="176">
        <v>0.70599999999999996</v>
      </c>
      <c r="E26" s="1"/>
      <c r="F26" s="1"/>
      <c r="G26" s="1"/>
      <c r="H26" s="1"/>
    </row>
    <row r="27" spans="1:8" x14ac:dyDescent="0.25">
      <c r="A27" s="5"/>
      <c r="B27" s="172">
        <v>1981</v>
      </c>
      <c r="C27" s="140">
        <v>1529.8137030898333</v>
      </c>
      <c r="D27" s="173">
        <v>0.68</v>
      </c>
      <c r="E27" s="1"/>
      <c r="F27" s="1"/>
      <c r="G27" s="1"/>
      <c r="H27" s="1"/>
    </row>
    <row r="28" spans="1:8" x14ac:dyDescent="0.25">
      <c r="A28" s="5"/>
      <c r="B28" s="174">
        <v>1982</v>
      </c>
      <c r="C28" s="175">
        <v>1928.9117411137922</v>
      </c>
      <c r="D28" s="176">
        <v>0.69299999999999995</v>
      </c>
      <c r="E28" s="1"/>
      <c r="F28" s="1"/>
      <c r="G28" s="1"/>
      <c r="H28" s="1"/>
    </row>
    <row r="29" spans="1:8" x14ac:dyDescent="0.25">
      <c r="A29" s="5"/>
      <c r="B29" s="172">
        <v>1983</v>
      </c>
      <c r="C29" s="140">
        <v>1940.230296778755</v>
      </c>
      <c r="D29" s="173">
        <v>0.69199999999999995</v>
      </c>
      <c r="E29" s="1"/>
      <c r="F29" s="1"/>
      <c r="G29" s="1"/>
      <c r="H29" s="1"/>
    </row>
    <row r="30" spans="1:8" x14ac:dyDescent="0.25">
      <c r="A30" s="5"/>
      <c r="B30" s="174">
        <v>1984</v>
      </c>
      <c r="C30" s="175">
        <v>1671.8708187426955</v>
      </c>
      <c r="D30" s="176">
        <v>0.64200000000000002</v>
      </c>
      <c r="E30" s="1"/>
      <c r="F30" s="1"/>
      <c r="G30" s="1"/>
      <c r="H30" s="1"/>
    </row>
    <row r="31" spans="1:8" x14ac:dyDescent="0.25">
      <c r="A31" s="5"/>
      <c r="B31" s="172">
        <v>1985</v>
      </c>
      <c r="C31" s="140">
        <v>1567.0269105070333</v>
      </c>
      <c r="D31" s="173">
        <v>0.59</v>
      </c>
      <c r="E31" s="1"/>
      <c r="F31" s="1"/>
      <c r="G31" s="1"/>
      <c r="H31" s="1"/>
    </row>
    <row r="32" spans="1:8" x14ac:dyDescent="0.25">
      <c r="A32" s="5"/>
      <c r="B32" s="174">
        <v>1986</v>
      </c>
      <c r="C32" s="175">
        <v>1395.9153765671185</v>
      </c>
      <c r="D32" s="176">
        <v>0.434</v>
      </c>
      <c r="E32" s="1"/>
      <c r="F32" s="1"/>
      <c r="G32" s="1"/>
      <c r="H32" s="1"/>
    </row>
    <row r="33" spans="1:8" x14ac:dyDescent="0.25">
      <c r="A33" s="5"/>
      <c r="B33" s="172">
        <v>1987</v>
      </c>
      <c r="C33" s="140">
        <v>2289.6372791414456</v>
      </c>
      <c r="D33" s="173">
        <v>0.69899999999999995</v>
      </c>
      <c r="E33" s="1"/>
      <c r="F33" s="1"/>
      <c r="G33" s="1"/>
      <c r="H33" s="1"/>
    </row>
    <row r="34" spans="1:8" x14ac:dyDescent="0.25">
      <c r="A34" s="5"/>
      <c r="B34" s="174">
        <v>1988</v>
      </c>
      <c r="C34" s="175">
        <v>2309.5239247614145</v>
      </c>
      <c r="D34" s="176">
        <v>0.73899999999999999</v>
      </c>
      <c r="E34" s="1"/>
      <c r="F34" s="1"/>
      <c r="G34" s="1"/>
      <c r="H34" s="1"/>
    </row>
    <row r="35" spans="1:8" x14ac:dyDescent="0.25">
      <c r="A35" s="5"/>
      <c r="B35" s="172">
        <v>1989</v>
      </c>
      <c r="C35" s="140">
        <v>3584.2961066882413</v>
      </c>
      <c r="D35" s="173">
        <v>0.73399999999999999</v>
      </c>
      <c r="E35" s="1"/>
      <c r="F35" s="1"/>
      <c r="G35" s="1"/>
      <c r="H35" s="1"/>
    </row>
    <row r="36" spans="1:8" x14ac:dyDescent="0.25">
      <c r="A36" s="5"/>
      <c r="B36" s="174">
        <v>1990</v>
      </c>
      <c r="C36" s="175">
        <v>2962.8534670396034</v>
      </c>
      <c r="D36" s="176">
        <v>0.66900000000000004</v>
      </c>
      <c r="E36" s="1"/>
      <c r="F36" s="1"/>
      <c r="G36" s="1"/>
      <c r="H36" s="1"/>
    </row>
    <row r="37" spans="1:8" x14ac:dyDescent="0.25">
      <c r="A37" s="5"/>
      <c r="B37" s="172">
        <v>1991</v>
      </c>
      <c r="C37" s="140">
        <v>2471.7215503298239</v>
      </c>
      <c r="D37" s="173">
        <v>0.65600000000000003</v>
      </c>
      <c r="E37" s="1"/>
      <c r="F37" s="1"/>
      <c r="G37" s="1"/>
      <c r="H37" s="1"/>
    </row>
    <row r="38" spans="1:8" x14ac:dyDescent="0.25">
      <c r="A38" s="5"/>
      <c r="B38" s="174">
        <v>1992</v>
      </c>
      <c r="C38" s="175">
        <v>2558.9768277688449</v>
      </c>
      <c r="D38" s="176">
        <v>0.60499999999999998</v>
      </c>
      <c r="E38" s="1"/>
      <c r="F38" s="1"/>
      <c r="G38" s="1"/>
      <c r="H38" s="1"/>
    </row>
    <row r="39" spans="1:8" x14ac:dyDescent="0.25">
      <c r="A39" s="5"/>
      <c r="B39" s="172">
        <v>1993</v>
      </c>
      <c r="C39" s="140">
        <v>2764.5476522495651</v>
      </c>
      <c r="D39" s="173">
        <v>0.56699999999999995</v>
      </c>
      <c r="E39" s="1"/>
      <c r="F39" s="1"/>
      <c r="G39" s="1"/>
      <c r="H39" s="1"/>
    </row>
    <row r="40" spans="1:8" x14ac:dyDescent="0.25">
      <c r="A40" s="5"/>
      <c r="B40" s="174">
        <v>1994</v>
      </c>
      <c r="C40" s="175">
        <v>3978.517726450109</v>
      </c>
      <c r="D40" s="176">
        <v>0.63</v>
      </c>
      <c r="E40" s="1"/>
      <c r="F40" s="1"/>
      <c r="G40" s="1"/>
      <c r="H40" s="1"/>
    </row>
    <row r="41" spans="1:8" x14ac:dyDescent="0.25">
      <c r="A41" s="5"/>
      <c r="B41" s="177">
        <v>1995</v>
      </c>
      <c r="C41" s="140">
        <v>4985.9364937661021</v>
      </c>
      <c r="D41" s="173">
        <v>0.61399999999999999</v>
      </c>
      <c r="E41" s="1"/>
      <c r="F41" s="1"/>
      <c r="G41" s="1"/>
      <c r="H41" s="1"/>
    </row>
    <row r="42" spans="1:8" x14ac:dyDescent="0.25">
      <c r="A42" s="5"/>
      <c r="B42" s="174">
        <v>1996</v>
      </c>
      <c r="C42" s="175">
        <v>3256.9020436065857</v>
      </c>
      <c r="D42" s="176">
        <v>0.45400000000000001</v>
      </c>
      <c r="E42" s="1"/>
      <c r="F42" s="1"/>
      <c r="G42" s="1"/>
      <c r="H42" s="1"/>
    </row>
    <row r="43" spans="1:8" x14ac:dyDescent="0.25">
      <c r="A43" s="5"/>
      <c r="B43" s="172">
        <v>1997</v>
      </c>
      <c r="C43" s="140">
        <v>2698.0378463364846</v>
      </c>
      <c r="D43" s="173">
        <v>0.4</v>
      </c>
      <c r="E43" s="1"/>
      <c r="F43" s="1"/>
      <c r="G43" s="1"/>
      <c r="H43" s="1"/>
    </row>
    <row r="44" spans="1:8" x14ac:dyDescent="0.25">
      <c r="A44" s="5"/>
      <c r="B44" s="174">
        <v>1998</v>
      </c>
      <c r="C44" s="175">
        <v>4591.7859499985152</v>
      </c>
      <c r="D44" s="176">
        <v>0.41499999999999998</v>
      </c>
      <c r="E44" s="1"/>
      <c r="F44" s="1"/>
      <c r="G44" s="1"/>
      <c r="H44" s="1"/>
    </row>
    <row r="45" spans="1:8" x14ac:dyDescent="0.25">
      <c r="A45" s="5"/>
      <c r="B45" s="172">
        <v>1999</v>
      </c>
      <c r="C45" s="140">
        <v>4851.434439504138</v>
      </c>
      <c r="D45" s="173">
        <v>0.33600000000000002</v>
      </c>
      <c r="E45" s="1"/>
      <c r="F45" s="1"/>
      <c r="G45" s="1"/>
      <c r="H45" s="1"/>
    </row>
    <row r="46" spans="1:8" x14ac:dyDescent="0.25">
      <c r="A46" s="5"/>
      <c r="B46" s="174">
        <v>2000</v>
      </c>
      <c r="C46" s="175">
        <v>3842.9345801494846</v>
      </c>
      <c r="D46" s="176">
        <v>0.26900000000000002</v>
      </c>
      <c r="E46" s="1"/>
      <c r="F46" s="1"/>
      <c r="G46" s="1"/>
      <c r="H46" s="1"/>
    </row>
    <row r="47" spans="1:8" x14ac:dyDescent="0.25">
      <c r="A47" s="5"/>
      <c r="B47" s="172">
        <v>2001</v>
      </c>
      <c r="C47" s="140">
        <v>2885.631337674316</v>
      </c>
      <c r="D47" s="173">
        <v>0.28000000000000003</v>
      </c>
      <c r="E47" s="1"/>
      <c r="F47" s="1"/>
      <c r="G47" s="1"/>
      <c r="H47" s="1"/>
    </row>
    <row r="48" spans="1:8" x14ac:dyDescent="0.25">
      <c r="A48" s="5"/>
      <c r="B48" s="174">
        <v>2002</v>
      </c>
      <c r="C48" s="175">
        <v>4424.2567032518045</v>
      </c>
      <c r="D48" s="176">
        <v>0.40200000000000002</v>
      </c>
      <c r="E48" s="1"/>
      <c r="F48" s="1"/>
      <c r="G48" s="1"/>
      <c r="H48" s="1"/>
    </row>
    <row r="49" spans="1:8" x14ac:dyDescent="0.25">
      <c r="A49" s="5"/>
      <c r="B49" s="172">
        <v>2003</v>
      </c>
      <c r="C49" s="140">
        <v>11273.038135214658</v>
      </c>
      <c r="D49" s="173">
        <v>0.69799999999999995</v>
      </c>
      <c r="E49" s="1"/>
      <c r="F49" s="1"/>
      <c r="G49" s="1"/>
      <c r="H49" s="1"/>
    </row>
    <row r="50" spans="1:8" x14ac:dyDescent="0.25">
      <c r="A50" s="5"/>
      <c r="B50" s="174">
        <v>2004</v>
      </c>
      <c r="C50" s="175">
        <v>9219.0415270675367</v>
      </c>
      <c r="D50" s="176">
        <v>0.6</v>
      </c>
      <c r="E50" s="1"/>
      <c r="F50" s="1"/>
      <c r="G50" s="1"/>
      <c r="H50" s="1"/>
    </row>
    <row r="51" spans="1:8" x14ac:dyDescent="0.25">
      <c r="A51" s="5"/>
      <c r="B51" s="177">
        <v>2005</v>
      </c>
      <c r="C51" s="178">
        <v>10144.30498732454</v>
      </c>
      <c r="D51" s="179">
        <v>0.625</v>
      </c>
      <c r="E51" s="1"/>
      <c r="F51" s="1"/>
      <c r="G51" s="1"/>
      <c r="H51" s="1"/>
    </row>
    <row r="52" spans="1:8" x14ac:dyDescent="0.25">
      <c r="A52" s="5"/>
      <c r="B52" s="174">
        <v>2006</v>
      </c>
      <c r="C52" s="175">
        <v>11973.903058654678</v>
      </c>
      <c r="D52" s="176">
        <v>0.63800000000000001</v>
      </c>
      <c r="E52" s="1"/>
      <c r="F52" s="1"/>
      <c r="G52" s="1"/>
      <c r="H52" s="1"/>
    </row>
    <row r="53" spans="1:8" x14ac:dyDescent="0.25">
      <c r="A53" s="5"/>
      <c r="B53" s="172">
        <v>2007</v>
      </c>
      <c r="C53" s="140">
        <v>17438.032304844648</v>
      </c>
      <c r="D53" s="173">
        <v>0.7</v>
      </c>
      <c r="E53" s="1"/>
      <c r="F53" s="1"/>
      <c r="G53" s="1"/>
      <c r="H53" s="1"/>
    </row>
    <row r="54" spans="1:8" x14ac:dyDescent="0.25">
      <c r="A54" s="5"/>
      <c r="B54" s="174">
        <v>2008</v>
      </c>
      <c r="C54" s="175">
        <v>27950.243042969894</v>
      </c>
      <c r="D54" s="176">
        <v>0.83</v>
      </c>
      <c r="E54" s="1"/>
      <c r="F54" s="1"/>
      <c r="G54" s="1"/>
      <c r="H54" s="1"/>
    </row>
    <row r="55" spans="1:8" x14ac:dyDescent="0.25">
      <c r="A55" s="5"/>
      <c r="B55" s="172">
        <v>2009</v>
      </c>
      <c r="C55" s="140">
        <v>27067.045911281108</v>
      </c>
      <c r="D55" s="173">
        <v>0.66600000000000004</v>
      </c>
      <c r="E55" s="1"/>
      <c r="F55" s="1"/>
      <c r="G55" s="1"/>
      <c r="H55" s="1"/>
    </row>
    <row r="56" spans="1:8" x14ac:dyDescent="0.25">
      <c r="A56" s="5"/>
      <c r="B56" s="174">
        <v>2010</v>
      </c>
      <c r="C56" s="175">
        <v>30316.241471599998</v>
      </c>
      <c r="D56" s="176">
        <v>0.61099999999999999</v>
      </c>
      <c r="E56" s="1"/>
      <c r="F56" s="1"/>
      <c r="G56" s="1"/>
      <c r="H56" s="1"/>
    </row>
    <row r="57" spans="1:8" x14ac:dyDescent="0.25">
      <c r="A57" s="5"/>
      <c r="B57" s="172">
        <v>2011</v>
      </c>
      <c r="C57" s="140">
        <v>29804.23563716888</v>
      </c>
      <c r="D57" s="173">
        <v>0.57699999999999996</v>
      </c>
      <c r="E57" s="1"/>
      <c r="F57" s="1"/>
      <c r="G57" s="1"/>
      <c r="H57" s="1"/>
    </row>
    <row r="58" spans="1:8" x14ac:dyDescent="0.25">
      <c r="A58" s="5"/>
      <c r="B58" s="174">
        <v>2012</v>
      </c>
      <c r="C58" s="175">
        <v>25297.199940968447</v>
      </c>
      <c r="D58" s="176">
        <v>0.496</v>
      </c>
      <c r="E58" s="1"/>
      <c r="F58" s="1"/>
      <c r="G58" s="1"/>
      <c r="H58" s="1"/>
    </row>
    <row r="59" spans="1:8" x14ac:dyDescent="0.25">
      <c r="A59" s="5"/>
      <c r="B59" s="172">
        <v>2013</v>
      </c>
      <c r="C59" s="140">
        <v>21634.690123604792</v>
      </c>
      <c r="D59" s="173">
        <v>0.42</v>
      </c>
      <c r="E59" s="1"/>
      <c r="F59" s="1"/>
      <c r="G59" s="1"/>
      <c r="H59" s="1"/>
    </row>
    <row r="60" spans="1:8" x14ac:dyDescent="0.25">
      <c r="A60" s="5"/>
      <c r="B60" s="180" t="s">
        <v>14</v>
      </c>
      <c r="C60" s="181">
        <v>5902.7787428820966</v>
      </c>
      <c r="D60" s="182">
        <v>0.55100000000000005</v>
      </c>
      <c r="E60" s="1"/>
      <c r="F60" s="1"/>
      <c r="G60" s="1"/>
      <c r="H60" s="1"/>
    </row>
    <row r="61" spans="1:8" x14ac:dyDescent="0.25">
      <c r="A61" s="1"/>
      <c r="B61" s="1"/>
      <c r="C61" s="1"/>
      <c r="D61" s="1"/>
      <c r="E61" s="1"/>
      <c r="F61" s="1"/>
      <c r="G61" s="1"/>
      <c r="H61" s="1"/>
    </row>
  </sheetData>
  <mergeCells count="2">
    <mergeCell ref="B4:B5"/>
    <mergeCell ref="C4:D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AS77"/>
  <sheetViews>
    <sheetView zoomScaleNormal="100" zoomScaleSheetLayoutView="100" workbookViewId="0">
      <selection activeCell="B1" sqref="B1:J1"/>
    </sheetView>
  </sheetViews>
  <sheetFormatPr defaultRowHeight="15" x14ac:dyDescent="0.25"/>
  <cols>
    <col min="2" max="2" width="11.42578125" style="40" customWidth="1"/>
    <col min="3" max="10" width="16" customWidth="1"/>
    <col min="11" max="11" width="11.42578125" customWidth="1"/>
    <col min="12" max="20" width="16" customWidth="1"/>
    <col min="22" max="22" width="11.42578125" customWidth="1"/>
    <col min="23" max="28" width="14.7109375" customWidth="1"/>
    <col min="29" max="29" width="11.42578125" customWidth="1"/>
    <col min="30" max="34" width="14.7109375" customWidth="1"/>
    <col min="36" max="44" width="12.7109375" customWidth="1"/>
    <col min="46" max="54" width="12.7109375" customWidth="1"/>
  </cols>
  <sheetData>
    <row r="1" spans="1:11" ht="21" x14ac:dyDescent="0.35">
      <c r="A1" s="1"/>
      <c r="B1" s="192" t="s">
        <v>120</v>
      </c>
      <c r="C1" s="192"/>
      <c r="D1" s="192"/>
      <c r="E1" s="192"/>
      <c r="F1" s="192"/>
      <c r="G1" s="192"/>
      <c r="H1" s="192"/>
      <c r="I1" s="192"/>
      <c r="J1" s="192"/>
      <c r="K1" s="1"/>
    </row>
    <row r="2" spans="1:11" x14ac:dyDescent="0.25">
      <c r="A2" s="1"/>
      <c r="B2" s="113"/>
      <c r="C2" s="1"/>
      <c r="D2" s="1"/>
      <c r="E2" s="191" t="s">
        <v>121</v>
      </c>
      <c r="F2" s="191"/>
      <c r="G2" s="191"/>
      <c r="H2" s="1"/>
      <c r="I2" s="1"/>
      <c r="J2" s="1"/>
      <c r="K2" s="1"/>
    </row>
    <row r="3" spans="1:11" ht="15.75" thickBot="1" x14ac:dyDescent="0.3">
      <c r="A3" s="1"/>
      <c r="B3" s="6"/>
      <c r="C3" s="1"/>
      <c r="D3" s="7"/>
      <c r="E3" s="7"/>
      <c r="F3" s="1"/>
      <c r="G3" s="7"/>
      <c r="H3" s="7"/>
      <c r="I3" s="7"/>
      <c r="J3" s="7"/>
      <c r="K3" s="1"/>
    </row>
    <row r="4" spans="1:11" ht="15" customHeight="1" x14ac:dyDescent="0.25">
      <c r="A4" s="1"/>
      <c r="B4" s="193" t="s">
        <v>26</v>
      </c>
      <c r="C4" s="199" t="s">
        <v>30</v>
      </c>
      <c r="D4" s="200"/>
      <c r="E4" s="199" t="s">
        <v>31</v>
      </c>
      <c r="F4" s="200"/>
      <c r="G4" s="195" t="s">
        <v>100</v>
      </c>
      <c r="H4" s="195" t="s">
        <v>101</v>
      </c>
      <c r="I4" s="195" t="s">
        <v>103</v>
      </c>
      <c r="J4" s="197" t="s">
        <v>102</v>
      </c>
      <c r="K4" s="1"/>
    </row>
    <row r="5" spans="1:11" ht="30" customHeight="1" x14ac:dyDescent="0.25">
      <c r="A5" s="1"/>
      <c r="B5" s="194"/>
      <c r="C5" s="8" t="s">
        <v>27</v>
      </c>
      <c r="D5" s="8" t="s">
        <v>36</v>
      </c>
      <c r="E5" s="8" t="s">
        <v>27</v>
      </c>
      <c r="F5" s="8" t="s">
        <v>36</v>
      </c>
      <c r="G5" s="196"/>
      <c r="H5" s="196"/>
      <c r="I5" s="196"/>
      <c r="J5" s="198"/>
      <c r="K5" s="1"/>
    </row>
    <row r="6" spans="1:11" x14ac:dyDescent="0.25">
      <c r="A6" s="1"/>
      <c r="B6" s="9" t="s">
        <v>38</v>
      </c>
      <c r="C6" s="10">
        <v>1467.9848675562935</v>
      </c>
      <c r="D6" s="10" t="s">
        <v>39</v>
      </c>
      <c r="E6" s="10">
        <v>1244.5874955291069</v>
      </c>
      <c r="F6" s="10" t="s">
        <v>39</v>
      </c>
      <c r="G6" s="10">
        <v>1467.9848675562935</v>
      </c>
      <c r="H6" s="10">
        <v>1244.5874955291069</v>
      </c>
      <c r="I6" s="12">
        <v>7.6733587316758972E-2</v>
      </c>
      <c r="J6" s="15">
        <v>6.9126729999584066E-2</v>
      </c>
      <c r="K6" s="1"/>
    </row>
    <row r="7" spans="1:11" x14ac:dyDescent="0.25">
      <c r="A7" s="1"/>
      <c r="B7" s="16" t="s">
        <v>40</v>
      </c>
      <c r="C7" s="17">
        <v>1400.6312167057918</v>
      </c>
      <c r="D7" s="17" t="s">
        <v>39</v>
      </c>
      <c r="E7" s="17">
        <v>1062.5473065288729</v>
      </c>
      <c r="F7" s="17" t="s">
        <v>39</v>
      </c>
      <c r="G7" s="17">
        <v>1400.6312167057918</v>
      </c>
      <c r="H7" s="17">
        <v>1062.5473065288729</v>
      </c>
      <c r="I7" s="18">
        <v>0.11022218071629657</v>
      </c>
      <c r="J7" s="19">
        <v>8.7578062876710022E-2</v>
      </c>
      <c r="K7" s="1"/>
    </row>
    <row r="8" spans="1:11" x14ac:dyDescent="0.25">
      <c r="A8" s="1"/>
      <c r="B8" s="9" t="s">
        <v>41</v>
      </c>
      <c r="C8" s="10">
        <v>1392.3832410989348</v>
      </c>
      <c r="D8" s="10">
        <v>319.71286161481129</v>
      </c>
      <c r="E8" s="10">
        <v>941.43449165179095</v>
      </c>
      <c r="F8" s="10">
        <v>626.4355570148698</v>
      </c>
      <c r="G8" s="10">
        <v>1712.0961027137462</v>
      </c>
      <c r="H8" s="10">
        <v>1567.8700486666608</v>
      </c>
      <c r="I8" s="12">
        <v>0.11122871177406772</v>
      </c>
      <c r="J8" s="13">
        <v>9.8942003060932981E-2</v>
      </c>
      <c r="K8" s="1"/>
    </row>
    <row r="9" spans="1:11" x14ac:dyDescent="0.25">
      <c r="A9" s="1"/>
      <c r="B9" s="20" t="s">
        <v>42</v>
      </c>
      <c r="C9" s="21">
        <v>1804.802754876911</v>
      </c>
      <c r="D9" s="21">
        <v>468.1307498506107</v>
      </c>
      <c r="E9" s="21">
        <v>1242.6943818468108</v>
      </c>
      <c r="F9" s="21">
        <v>1358.292690527252</v>
      </c>
      <c r="G9" s="21">
        <v>2272.9335047275217</v>
      </c>
      <c r="H9" s="21">
        <v>2600.9870723740628</v>
      </c>
      <c r="I9" s="22">
        <v>0.16284708855323821</v>
      </c>
      <c r="J9" s="23">
        <v>0.17649141846638888</v>
      </c>
      <c r="K9" s="1"/>
    </row>
    <row r="10" spans="1:11" x14ac:dyDescent="0.25">
      <c r="A10" s="1"/>
      <c r="B10" s="24" t="s">
        <v>43</v>
      </c>
      <c r="C10" s="25">
        <v>2756.7765626154282</v>
      </c>
      <c r="D10" s="25">
        <v>747.42973115155769</v>
      </c>
      <c r="E10" s="25">
        <v>1602.0650142802051</v>
      </c>
      <c r="F10" s="25">
        <v>1695.0643588205953</v>
      </c>
      <c r="G10" s="25">
        <v>3504.2062937669862</v>
      </c>
      <c r="H10" s="25">
        <v>3297.1293731008004</v>
      </c>
      <c r="I10" s="26">
        <v>0.27213398964810664</v>
      </c>
      <c r="J10" s="27">
        <v>0.2777710967897673</v>
      </c>
      <c r="K10" s="1"/>
    </row>
    <row r="11" spans="1:11" x14ac:dyDescent="0.25">
      <c r="A11" s="1"/>
      <c r="B11" s="28" t="s">
        <v>44</v>
      </c>
      <c r="C11" s="29">
        <v>2773.0212152633421</v>
      </c>
      <c r="D11" s="29">
        <v>433.31463911806782</v>
      </c>
      <c r="E11" s="29">
        <v>1626.2005991338351</v>
      </c>
      <c r="F11" s="29">
        <v>3552.9531985306489</v>
      </c>
      <c r="G11" s="29">
        <v>3206.3358543814102</v>
      </c>
      <c r="H11" s="29">
        <v>5179.153797664484</v>
      </c>
      <c r="I11" s="30">
        <v>0.18730853887790164</v>
      </c>
      <c r="J11" s="31">
        <v>0.30327021118083225</v>
      </c>
      <c r="K11" s="1"/>
    </row>
    <row r="12" spans="1:11" x14ac:dyDescent="0.25">
      <c r="A12" s="1"/>
      <c r="B12" s="24" t="s">
        <v>45</v>
      </c>
      <c r="C12" s="25">
        <v>3886.8306278170385</v>
      </c>
      <c r="D12" s="25">
        <v>208.65488525840757</v>
      </c>
      <c r="E12" s="25">
        <v>749.55269635343654</v>
      </c>
      <c r="F12" s="25">
        <v>3163.3635473444256</v>
      </c>
      <c r="G12" s="25">
        <v>4095.4855130754459</v>
      </c>
      <c r="H12" s="25">
        <v>3912.9162436978622</v>
      </c>
      <c r="I12" s="26">
        <v>0.17606142407056469</v>
      </c>
      <c r="J12" s="27">
        <v>0.1718702440284558</v>
      </c>
      <c r="K12" s="1"/>
    </row>
    <row r="13" spans="1:11" x14ac:dyDescent="0.25">
      <c r="A13" s="1"/>
      <c r="B13" s="28" t="s">
        <v>46</v>
      </c>
      <c r="C13" s="29">
        <v>4610.9300048130826</v>
      </c>
      <c r="D13" s="29">
        <v>2417.5041769967388</v>
      </c>
      <c r="E13" s="29">
        <v>1367.6687577783207</v>
      </c>
      <c r="F13" s="29">
        <v>2879.677997502376</v>
      </c>
      <c r="G13" s="29">
        <v>7028.4341818098219</v>
      </c>
      <c r="H13" s="29">
        <v>4247.3467552806969</v>
      </c>
      <c r="I13" s="30">
        <v>0.18464505475544121</v>
      </c>
      <c r="J13" s="31">
        <v>9.8299431057675163E-2</v>
      </c>
      <c r="K13" s="1"/>
    </row>
    <row r="14" spans="1:11" x14ac:dyDescent="0.25">
      <c r="A14" s="1"/>
      <c r="B14" s="24" t="s">
        <v>47</v>
      </c>
      <c r="C14" s="25">
        <v>5197.1211255889584</v>
      </c>
      <c r="D14" s="25">
        <v>249.6675431230297</v>
      </c>
      <c r="E14" s="25">
        <v>1278.4369702662386</v>
      </c>
      <c r="F14" s="25">
        <v>4249.5799589376174</v>
      </c>
      <c r="G14" s="25">
        <v>5446.7886687119881</v>
      </c>
      <c r="H14" s="25">
        <v>5528.0169292038563</v>
      </c>
      <c r="I14" s="26">
        <v>8.0194984515237849E-2</v>
      </c>
      <c r="J14" s="27">
        <v>8.1928210436466919E-2</v>
      </c>
      <c r="K14" s="1"/>
    </row>
    <row r="15" spans="1:11" x14ac:dyDescent="0.25">
      <c r="A15" s="1"/>
      <c r="B15" s="28">
        <v>2005</v>
      </c>
      <c r="C15" s="29">
        <v>2219.3184145970586</v>
      </c>
      <c r="D15" s="29">
        <v>0</v>
      </c>
      <c r="E15" s="29">
        <v>0</v>
      </c>
      <c r="F15" s="29">
        <v>742.24449556358843</v>
      </c>
      <c r="G15" s="29">
        <v>2219.3184145970586</v>
      </c>
      <c r="H15" s="29">
        <v>742.24449556358843</v>
      </c>
      <c r="I15" s="30">
        <v>0.13669833456034683</v>
      </c>
      <c r="J15" s="31">
        <v>4.5718354659148405E-2</v>
      </c>
      <c r="K15" s="1"/>
    </row>
    <row r="16" spans="1:11" x14ac:dyDescent="0.25">
      <c r="A16" s="1"/>
      <c r="B16" s="24">
        <v>2006</v>
      </c>
      <c r="C16" s="25">
        <v>1796.3419556672452</v>
      </c>
      <c r="D16" s="25">
        <v>0</v>
      </c>
      <c r="E16" s="25">
        <v>0</v>
      </c>
      <c r="F16" s="25">
        <v>629.2039962773174</v>
      </c>
      <c r="G16" s="25">
        <v>1796.3419556672452</v>
      </c>
      <c r="H16" s="25">
        <v>629.2039962773174</v>
      </c>
      <c r="I16" s="26">
        <v>9.5723688236300147E-2</v>
      </c>
      <c r="J16" s="27">
        <v>3.3529098948374761E-2</v>
      </c>
      <c r="K16" s="1"/>
    </row>
    <row r="17" spans="1:11" x14ac:dyDescent="0.25">
      <c r="A17" s="1"/>
      <c r="B17" s="28">
        <v>2007</v>
      </c>
      <c r="C17" s="29">
        <v>4239.7631289140609</v>
      </c>
      <c r="D17" s="29">
        <v>0</v>
      </c>
      <c r="E17" s="29">
        <v>0</v>
      </c>
      <c r="F17" s="29">
        <v>359.18856458101567</v>
      </c>
      <c r="G17" s="29">
        <v>4239.7631289140609</v>
      </c>
      <c r="H17" s="29">
        <v>359.18856458101567</v>
      </c>
      <c r="I17" s="30">
        <v>0.1701366283460666</v>
      </c>
      <c r="J17" s="31">
        <v>1.4413807908634255E-2</v>
      </c>
      <c r="K17" s="1"/>
    </row>
    <row r="18" spans="1:11" x14ac:dyDescent="0.25">
      <c r="A18" s="1"/>
      <c r="B18" s="24">
        <v>2008</v>
      </c>
      <c r="C18" s="25">
        <v>3434.0744515604642</v>
      </c>
      <c r="D18" s="25">
        <v>0</v>
      </c>
      <c r="E18" s="25">
        <v>0</v>
      </c>
      <c r="F18" s="25">
        <v>1905.1602845171974</v>
      </c>
      <c r="G18" s="25">
        <v>3434.0744515604642</v>
      </c>
      <c r="H18" s="25">
        <v>1905.1602845171974</v>
      </c>
      <c r="I18" s="26">
        <v>0.10200841127746757</v>
      </c>
      <c r="J18" s="27">
        <v>5.6592358900144711E-2</v>
      </c>
      <c r="K18" s="1"/>
    </row>
    <row r="19" spans="1:11" x14ac:dyDescent="0.25">
      <c r="A19" s="1"/>
      <c r="B19" s="28">
        <v>2009</v>
      </c>
      <c r="C19" s="29">
        <v>3904.0994778733102</v>
      </c>
      <c r="D19" s="29">
        <v>0</v>
      </c>
      <c r="E19" s="29">
        <v>0</v>
      </c>
      <c r="F19" s="29">
        <v>1107.9968803085508</v>
      </c>
      <c r="G19" s="29">
        <v>3904.0994778733102</v>
      </c>
      <c r="H19" s="29">
        <v>1107.9968803085508</v>
      </c>
      <c r="I19" s="30">
        <v>9.5998898470895558E-2</v>
      </c>
      <c r="J19" s="31">
        <v>2.7244818074346523E-2</v>
      </c>
      <c r="K19" s="1"/>
    </row>
    <row r="20" spans="1:11" x14ac:dyDescent="0.25">
      <c r="A20" s="1"/>
      <c r="B20" s="24">
        <v>2010</v>
      </c>
      <c r="C20" s="25">
        <v>7376.954875769411</v>
      </c>
      <c r="D20" s="25">
        <v>0</v>
      </c>
      <c r="E20" s="25">
        <v>0</v>
      </c>
      <c r="F20" s="25">
        <v>2480.413</v>
      </c>
      <c r="G20" s="25">
        <v>7376.954875769411</v>
      </c>
      <c r="H20" s="25">
        <v>2480.413</v>
      </c>
      <c r="I20" s="26">
        <v>0.1486450164376846</v>
      </c>
      <c r="J20" s="27">
        <v>4.9980112033529457E-2</v>
      </c>
      <c r="K20" s="1"/>
    </row>
    <row r="21" spans="1:11" x14ac:dyDescent="0.25">
      <c r="A21" s="1"/>
      <c r="B21" s="28">
        <v>2011</v>
      </c>
      <c r="C21" s="29">
        <v>5236.4052694859683</v>
      </c>
      <c r="D21" s="29">
        <v>119.79454760964128</v>
      </c>
      <c r="E21" s="29">
        <v>0</v>
      </c>
      <c r="F21" s="29">
        <v>0</v>
      </c>
      <c r="G21" s="29">
        <v>5356.1998170956094</v>
      </c>
      <c r="H21" s="29">
        <v>0</v>
      </c>
      <c r="I21" s="30">
        <v>0.10377982814562337</v>
      </c>
      <c r="J21" s="31">
        <v>0</v>
      </c>
      <c r="K21" s="1"/>
    </row>
    <row r="22" spans="1:11" x14ac:dyDescent="0.25">
      <c r="A22" s="1"/>
      <c r="B22" s="24">
        <v>2012</v>
      </c>
      <c r="C22" s="25">
        <v>7664.9388345520647</v>
      </c>
      <c r="D22" s="25">
        <v>6343.9373863459823</v>
      </c>
      <c r="E22" s="25">
        <v>0</v>
      </c>
      <c r="F22" s="25">
        <v>0</v>
      </c>
      <c r="G22" s="25">
        <v>14008.876220898048</v>
      </c>
      <c r="H22" s="25">
        <v>0</v>
      </c>
      <c r="I22" s="26">
        <v>0.2749391760041493</v>
      </c>
      <c r="J22" s="27">
        <v>0</v>
      </c>
      <c r="K22" s="1"/>
    </row>
    <row r="23" spans="1:11" ht="15.75" thickBot="1" x14ac:dyDescent="0.3">
      <c r="A23" s="1"/>
      <c r="B23" s="28">
        <v>2013</v>
      </c>
      <c r="C23" s="29">
        <v>8148.5488232130874</v>
      </c>
      <c r="D23" s="29">
        <v>2174.7813530229137</v>
      </c>
      <c r="E23" s="29">
        <v>0</v>
      </c>
      <c r="F23" s="29">
        <v>0</v>
      </c>
      <c r="G23" s="29">
        <v>10323.330176236001</v>
      </c>
      <c r="H23" s="29">
        <v>0</v>
      </c>
      <c r="I23" s="30">
        <v>0.20026631236899342</v>
      </c>
      <c r="J23" s="31">
        <v>0</v>
      </c>
      <c r="K23" s="1"/>
    </row>
    <row r="24" spans="1:11" x14ac:dyDescent="0.25">
      <c r="A24" s="1"/>
      <c r="B24" s="32" t="s">
        <v>48</v>
      </c>
      <c r="C24" s="33">
        <v>69310.926847968454</v>
      </c>
      <c r="D24" s="33">
        <v>13482.927874091762</v>
      </c>
      <c r="E24" s="33">
        <v>11115.187713368614</v>
      </c>
      <c r="F24" s="33">
        <v>24749.574529925449</v>
      </c>
      <c r="G24" s="33">
        <v>82793.85472206022</v>
      </c>
      <c r="H24" s="33">
        <v>35864.762243294063</v>
      </c>
      <c r="I24" s="34" t="s">
        <v>39</v>
      </c>
      <c r="J24" s="35" t="s">
        <v>39</v>
      </c>
      <c r="K24" s="1"/>
    </row>
    <row r="25" spans="1:11" ht="15.75" thickBot="1" x14ac:dyDescent="0.3">
      <c r="A25" s="1"/>
      <c r="B25" s="36" t="s">
        <v>14</v>
      </c>
      <c r="C25" s="37">
        <v>1283.5356823697862</v>
      </c>
      <c r="D25" s="37">
        <v>321.02209224028002</v>
      </c>
      <c r="E25" s="37">
        <v>205.83680950682617</v>
      </c>
      <c r="F25" s="37">
        <v>589.27558404584397</v>
      </c>
      <c r="G25" s="37">
        <v>1533.219531890004</v>
      </c>
      <c r="H25" s="37">
        <v>664.1622637647049</v>
      </c>
      <c r="I25" s="38">
        <v>0.15064952027751102</v>
      </c>
      <c r="J25" s="39">
        <v>0.13062714055570826</v>
      </c>
      <c r="K25" s="1"/>
    </row>
    <row r="26" spans="1:11" x14ac:dyDescent="0.25">
      <c r="A26" s="1"/>
      <c r="B26" s="1"/>
      <c r="C26" s="1"/>
      <c r="D26" s="1"/>
      <c r="E26" s="1"/>
      <c r="F26" s="1"/>
      <c r="G26" s="1"/>
      <c r="H26" s="1"/>
      <c r="I26" s="1"/>
      <c r="J26" s="1"/>
      <c r="K26" s="1"/>
    </row>
    <row r="27" spans="1:11" x14ac:dyDescent="0.25">
      <c r="A27" s="1"/>
      <c r="B27" s="11"/>
      <c r="C27" s="11"/>
      <c r="D27" s="11"/>
      <c r="E27" s="11"/>
      <c r="F27" s="11"/>
      <c r="G27" s="11"/>
      <c r="H27" s="11"/>
      <c r="I27" s="11"/>
      <c r="J27" s="11"/>
      <c r="K27" s="1"/>
    </row>
    <row r="28" spans="1:11" x14ac:dyDescent="0.25">
      <c r="A28" s="1"/>
      <c r="B28"/>
    </row>
    <row r="29" spans="1:11" x14ac:dyDescent="0.25">
      <c r="A29" s="1"/>
      <c r="B29"/>
    </row>
    <row r="30" spans="1:11" x14ac:dyDescent="0.25">
      <c r="A30" s="1"/>
      <c r="B30"/>
    </row>
    <row r="31" spans="1:11" x14ac:dyDescent="0.25">
      <c r="A31" s="1"/>
      <c r="B31"/>
    </row>
    <row r="32" spans="1:11" x14ac:dyDescent="0.25">
      <c r="A32" s="1"/>
      <c r="B32"/>
    </row>
    <row r="33" spans="1:2" x14ac:dyDescent="0.25">
      <c r="A33" s="1"/>
      <c r="B33"/>
    </row>
    <row r="34" spans="1:2" x14ac:dyDescent="0.25">
      <c r="A34" s="1"/>
      <c r="B34"/>
    </row>
    <row r="35" spans="1:2" x14ac:dyDescent="0.25">
      <c r="A35" s="1"/>
      <c r="B35"/>
    </row>
    <row r="36" spans="1:2" x14ac:dyDescent="0.25">
      <c r="A36" s="1"/>
      <c r="B36"/>
    </row>
    <row r="37" spans="1:2" x14ac:dyDescent="0.25">
      <c r="A37" s="1"/>
      <c r="B37"/>
    </row>
    <row r="38" spans="1:2" x14ac:dyDescent="0.25">
      <c r="A38" s="1"/>
      <c r="B38"/>
    </row>
    <row r="39" spans="1:2" x14ac:dyDescent="0.25">
      <c r="A39" s="1"/>
      <c r="B39"/>
    </row>
    <row r="40" spans="1:2" x14ac:dyDescent="0.25">
      <c r="A40" s="1"/>
      <c r="B40"/>
    </row>
    <row r="41" spans="1:2" x14ac:dyDescent="0.25">
      <c r="A41" s="1"/>
      <c r="B41"/>
    </row>
    <row r="42" spans="1:2" x14ac:dyDescent="0.25">
      <c r="A42" s="1"/>
      <c r="B42"/>
    </row>
    <row r="43" spans="1:2" x14ac:dyDescent="0.25">
      <c r="A43" s="1"/>
      <c r="B43"/>
    </row>
    <row r="44" spans="1:2" x14ac:dyDescent="0.25">
      <c r="A44" s="1"/>
      <c r="B44"/>
    </row>
    <row r="45" spans="1:2" x14ac:dyDescent="0.25">
      <c r="A45" s="1"/>
      <c r="B45"/>
    </row>
    <row r="46" spans="1:2" x14ac:dyDescent="0.25">
      <c r="A46" s="1"/>
      <c r="B46"/>
    </row>
    <row r="47" spans="1:2" x14ac:dyDescent="0.25">
      <c r="A47" s="1"/>
      <c r="B47"/>
    </row>
    <row r="48" spans="1:2" x14ac:dyDescent="0.25">
      <c r="A48" s="1"/>
      <c r="B48"/>
    </row>
    <row r="49" spans="1:2" x14ac:dyDescent="0.25">
      <c r="A49" s="1"/>
      <c r="B49"/>
    </row>
    <row r="50" spans="1:2" x14ac:dyDescent="0.25">
      <c r="A50" s="1"/>
      <c r="B50"/>
    </row>
    <row r="51" spans="1:2" x14ac:dyDescent="0.25">
      <c r="A51" s="1"/>
      <c r="B51"/>
    </row>
    <row r="52" spans="1:2" x14ac:dyDescent="0.25">
      <c r="A52" s="1"/>
      <c r="B52"/>
    </row>
    <row r="53" spans="1:2" x14ac:dyDescent="0.25">
      <c r="A53" s="1"/>
      <c r="B53"/>
    </row>
    <row r="54" spans="1:2" x14ac:dyDescent="0.25">
      <c r="A54" s="1"/>
      <c r="B54"/>
    </row>
    <row r="55" spans="1:2" x14ac:dyDescent="0.25">
      <c r="A55" s="1"/>
      <c r="B55"/>
    </row>
    <row r="56" spans="1:2" x14ac:dyDescent="0.25">
      <c r="A56" s="1"/>
      <c r="B56"/>
    </row>
    <row r="57" spans="1:2" x14ac:dyDescent="0.25">
      <c r="A57" s="1"/>
      <c r="B57"/>
    </row>
    <row r="58" spans="1:2" x14ac:dyDescent="0.25">
      <c r="A58" s="1"/>
      <c r="B58"/>
    </row>
    <row r="59" spans="1:2" x14ac:dyDescent="0.25">
      <c r="A59" s="1"/>
      <c r="B59"/>
    </row>
    <row r="60" spans="1:2" x14ac:dyDescent="0.25">
      <c r="A60" s="1"/>
      <c r="B60"/>
    </row>
    <row r="61" spans="1:2" x14ac:dyDescent="0.25">
      <c r="A61" s="1"/>
      <c r="B61"/>
    </row>
    <row r="62" spans="1:2" x14ac:dyDescent="0.25">
      <c r="A62" s="1"/>
      <c r="B62"/>
    </row>
    <row r="63" spans="1:2" x14ac:dyDescent="0.25">
      <c r="A63" s="1"/>
      <c r="B63"/>
    </row>
    <row r="64" spans="1:2" x14ac:dyDescent="0.25">
      <c r="A64" s="1"/>
      <c r="B64"/>
    </row>
    <row r="65" spans="1:45" x14ac:dyDescent="0.25">
      <c r="A65" s="1"/>
      <c r="B65"/>
    </row>
    <row r="66" spans="1:45" x14ac:dyDescent="0.25">
      <c r="A66" s="1"/>
      <c r="B66"/>
    </row>
    <row r="67" spans="1:45" x14ac:dyDescent="0.25">
      <c r="A67" s="1"/>
      <c r="B67"/>
    </row>
    <row r="68" spans="1:45" x14ac:dyDescent="0.25">
      <c r="A68" s="1"/>
      <c r="B68"/>
    </row>
    <row r="69" spans="1:45" x14ac:dyDescent="0.25">
      <c r="A69" s="1"/>
      <c r="B69"/>
    </row>
    <row r="70" spans="1:45" x14ac:dyDescent="0.25">
      <c r="A70" s="1"/>
      <c r="B70"/>
    </row>
    <row r="71" spans="1:45" x14ac:dyDescent="0.25">
      <c r="A71" s="1"/>
      <c r="AI71" s="14"/>
      <c r="AJ71" s="1"/>
      <c r="AK71" s="1"/>
      <c r="AL71" s="1"/>
      <c r="AM71" s="1"/>
      <c r="AN71" s="1"/>
      <c r="AO71" s="1"/>
      <c r="AP71" s="1"/>
      <c r="AQ71" s="1"/>
      <c r="AR71" s="1"/>
      <c r="AS71" s="1"/>
    </row>
    <row r="72" spans="1:45" x14ac:dyDescent="0.25">
      <c r="A72" s="1"/>
      <c r="AI72" s="14"/>
      <c r="AS72" s="1"/>
    </row>
    <row r="73" spans="1:45" x14ac:dyDescent="0.25">
      <c r="A73" s="1"/>
      <c r="AI73" s="14"/>
      <c r="AS73" s="1"/>
    </row>
    <row r="74" spans="1:45" x14ac:dyDescent="0.25">
      <c r="A74" s="1"/>
      <c r="AI74" s="1"/>
      <c r="AS74" s="1"/>
    </row>
    <row r="75" spans="1:45" x14ac:dyDescent="0.25">
      <c r="A75" s="1"/>
      <c r="AI75" s="1"/>
      <c r="AS75" s="1"/>
    </row>
    <row r="76" spans="1:45" x14ac:dyDescent="0.25">
      <c r="A76" s="1"/>
      <c r="AI76" s="1"/>
      <c r="AS76" s="1"/>
    </row>
    <row r="77" spans="1:45" x14ac:dyDescent="0.25">
      <c r="A77" s="1"/>
      <c r="AI77" s="1"/>
      <c r="AS77" s="1"/>
    </row>
  </sheetData>
  <mergeCells count="9">
    <mergeCell ref="E2:G2"/>
    <mergeCell ref="B1:J1"/>
    <mergeCell ref="B4:B5"/>
    <mergeCell ref="H4:H5"/>
    <mergeCell ref="I4:I5"/>
    <mergeCell ref="J4:J5"/>
    <mergeCell ref="G4:G5"/>
    <mergeCell ref="E4:F4"/>
    <mergeCell ref="C4:D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AS33"/>
  <sheetViews>
    <sheetView zoomScaleNormal="100" zoomScaleSheetLayoutView="100" workbookViewId="0">
      <selection activeCell="A3" sqref="A3:XFD3"/>
    </sheetView>
  </sheetViews>
  <sheetFormatPr defaultRowHeight="15" x14ac:dyDescent="0.25"/>
  <cols>
    <col min="2" max="2" width="11.42578125" style="40" customWidth="1"/>
    <col min="3" max="10" width="14.85546875" customWidth="1"/>
    <col min="11" max="11" width="11.42578125" customWidth="1"/>
    <col min="12" max="20" width="16" customWidth="1"/>
    <col min="22" max="22" width="11.42578125" customWidth="1"/>
    <col min="23" max="28" width="14.7109375" customWidth="1"/>
    <col min="29" max="29" width="11.42578125" customWidth="1"/>
    <col min="30" max="34" width="14.7109375" customWidth="1"/>
    <col min="36" max="44" width="12.7109375" customWidth="1"/>
    <col min="46" max="54" width="12.7109375" customWidth="1"/>
  </cols>
  <sheetData>
    <row r="1" spans="1:11" ht="21" x14ac:dyDescent="0.35">
      <c r="A1" s="1"/>
      <c r="B1" s="113"/>
      <c r="C1" s="1"/>
      <c r="D1" s="192" t="s">
        <v>123</v>
      </c>
      <c r="E1" s="192"/>
      <c r="F1" s="192"/>
      <c r="G1" s="192"/>
      <c r="H1" s="192"/>
      <c r="I1" s="1"/>
      <c r="J1" s="1"/>
      <c r="K1" s="1"/>
    </row>
    <row r="2" spans="1:11" ht="13.9" customHeight="1" x14ac:dyDescent="0.35">
      <c r="A2" s="1"/>
      <c r="B2" s="113"/>
      <c r="C2" s="1"/>
      <c r="D2" s="110"/>
      <c r="E2" s="191" t="s">
        <v>121</v>
      </c>
      <c r="F2" s="191"/>
      <c r="G2" s="191"/>
      <c r="H2" s="110"/>
      <c r="I2" s="1"/>
      <c r="J2" s="1"/>
      <c r="K2" s="1"/>
    </row>
    <row r="3" spans="1:11" ht="15.75" thickBot="1" x14ac:dyDescent="0.3">
      <c r="A3" s="1"/>
      <c r="B3" s="6"/>
      <c r="C3" s="1"/>
      <c r="D3" s="7"/>
      <c r="E3" s="7"/>
      <c r="F3" s="1"/>
      <c r="G3" s="7"/>
      <c r="H3" s="7"/>
      <c r="I3" s="7"/>
      <c r="J3" s="7"/>
      <c r="K3" s="1"/>
    </row>
    <row r="4" spans="1:11" ht="15" customHeight="1" x14ac:dyDescent="0.25">
      <c r="A4" s="1"/>
      <c r="B4" s="204" t="s">
        <v>26</v>
      </c>
      <c r="C4" s="199" t="s">
        <v>30</v>
      </c>
      <c r="D4" s="200"/>
      <c r="E4" s="199" t="s">
        <v>31</v>
      </c>
      <c r="F4" s="200"/>
      <c r="G4" s="201" t="s">
        <v>32</v>
      </c>
      <c r="H4" s="201" t="s">
        <v>33</v>
      </c>
      <c r="I4" s="201" t="s">
        <v>34</v>
      </c>
      <c r="J4" s="202" t="s">
        <v>35</v>
      </c>
      <c r="K4" s="1"/>
    </row>
    <row r="5" spans="1:11" ht="30" customHeight="1" x14ac:dyDescent="0.25">
      <c r="A5" s="5"/>
      <c r="B5" s="194"/>
      <c r="C5" s="8" t="s">
        <v>27</v>
      </c>
      <c r="D5" s="8" t="s">
        <v>28</v>
      </c>
      <c r="E5" s="8" t="s">
        <v>27</v>
      </c>
      <c r="F5" s="8" t="s">
        <v>28</v>
      </c>
      <c r="G5" s="196"/>
      <c r="H5" s="196"/>
      <c r="I5" s="196"/>
      <c r="J5" s="203"/>
      <c r="K5" s="1"/>
    </row>
    <row r="6" spans="1:11" x14ac:dyDescent="0.25">
      <c r="A6" s="14"/>
      <c r="B6" s="9" t="s">
        <v>38</v>
      </c>
      <c r="C6" s="10">
        <v>1467.9848675562935</v>
      </c>
      <c r="D6" s="10">
        <v>129.67749461440741</v>
      </c>
      <c r="E6" s="10">
        <v>1244.5874955291069</v>
      </c>
      <c r="F6" s="10">
        <v>94.087730738046091</v>
      </c>
      <c r="G6" s="10">
        <v>1597.6623621707008</v>
      </c>
      <c r="H6" s="10">
        <v>1338.675226267153</v>
      </c>
      <c r="I6" s="12">
        <v>8.3255306251414266E-2</v>
      </c>
      <c r="J6" s="15">
        <v>7.4439274761874868E-2</v>
      </c>
      <c r="K6" s="1"/>
    </row>
    <row r="7" spans="1:11" x14ac:dyDescent="0.25">
      <c r="A7" s="14"/>
      <c r="B7" s="16" t="s">
        <v>40</v>
      </c>
      <c r="C7" s="17">
        <v>1400.6312167057918</v>
      </c>
      <c r="D7" s="17">
        <v>595.48667476764672</v>
      </c>
      <c r="E7" s="17">
        <v>1062.5473065288729</v>
      </c>
      <c r="F7" s="17">
        <v>34.369976162758462</v>
      </c>
      <c r="G7" s="17">
        <v>1996.1178914734385</v>
      </c>
      <c r="H7" s="17">
        <v>1096.9172826916315</v>
      </c>
      <c r="I7" s="18">
        <v>0.15534505775339466</v>
      </c>
      <c r="J7" s="19">
        <v>9.1252579784922586E-2</v>
      </c>
      <c r="K7" s="1"/>
    </row>
    <row r="8" spans="1:11" x14ac:dyDescent="0.25">
      <c r="A8" s="14"/>
      <c r="B8" s="9" t="s">
        <v>41</v>
      </c>
      <c r="C8" s="10">
        <v>1392.3832410989348</v>
      </c>
      <c r="D8" s="10">
        <v>559.13976741808608</v>
      </c>
      <c r="E8" s="10">
        <v>941.43449165179095</v>
      </c>
      <c r="F8" s="10">
        <v>216.43667568260187</v>
      </c>
      <c r="G8" s="10">
        <v>1951.523008517021</v>
      </c>
      <c r="H8" s="10">
        <v>1157.8711673343928</v>
      </c>
      <c r="I8" s="12">
        <v>0.13535168528381908</v>
      </c>
      <c r="J8" s="13">
        <v>7.2872216820311891E-2</v>
      </c>
      <c r="K8" s="1"/>
    </row>
    <row r="9" spans="1:11" x14ac:dyDescent="0.25">
      <c r="A9" s="14"/>
      <c r="B9" s="20" t="s">
        <v>42</v>
      </c>
      <c r="C9" s="21">
        <v>1804.802754876911</v>
      </c>
      <c r="D9" s="21">
        <v>156.99052453154584</v>
      </c>
      <c r="E9" s="21">
        <v>1242.6943818468108</v>
      </c>
      <c r="F9" s="21">
        <v>131.29166313951265</v>
      </c>
      <c r="G9" s="21">
        <v>1961.7932794084568</v>
      </c>
      <c r="H9" s="21">
        <v>1373.9860449863233</v>
      </c>
      <c r="I9" s="22">
        <v>0.13490671456161002</v>
      </c>
      <c r="J9" s="23">
        <v>9.427545025278361E-2</v>
      </c>
      <c r="K9" s="1"/>
    </row>
    <row r="10" spans="1:11" x14ac:dyDescent="0.25">
      <c r="A10" s="14"/>
      <c r="B10" s="24" t="s">
        <v>43</v>
      </c>
      <c r="C10" s="25">
        <v>2756.7765626154282</v>
      </c>
      <c r="D10" s="25">
        <v>247.87214393800608</v>
      </c>
      <c r="E10" s="25">
        <v>1602.0650142802051</v>
      </c>
      <c r="F10" s="25">
        <v>61.850159479782803</v>
      </c>
      <c r="G10" s="25">
        <v>3004.6487065534343</v>
      </c>
      <c r="H10" s="25">
        <v>1663.915173759988</v>
      </c>
      <c r="I10" s="26">
        <v>0.22809978800665914</v>
      </c>
      <c r="J10" s="27">
        <v>0.14055340776153347</v>
      </c>
      <c r="K10" s="1"/>
    </row>
    <row r="11" spans="1:11" x14ac:dyDescent="0.25">
      <c r="A11" s="14"/>
      <c r="B11" s="28" t="s">
        <v>44</v>
      </c>
      <c r="C11" s="29">
        <v>2773.0212152633421</v>
      </c>
      <c r="D11" s="29">
        <v>517.24101337568777</v>
      </c>
      <c r="E11" s="29">
        <v>1626.2005991338351</v>
      </c>
      <c r="F11" s="29">
        <v>0</v>
      </c>
      <c r="G11" s="29">
        <v>3290.2622286390297</v>
      </c>
      <c r="H11" s="29">
        <v>1626.2005991338351</v>
      </c>
      <c r="I11" s="30">
        <v>0.19787703260098022</v>
      </c>
      <c r="J11" s="31">
        <v>9.1738798325644258E-2</v>
      </c>
      <c r="K11" s="1"/>
    </row>
    <row r="12" spans="1:11" x14ac:dyDescent="0.25">
      <c r="A12" s="14"/>
      <c r="B12" s="24" t="s">
        <v>45</v>
      </c>
      <c r="C12" s="25">
        <v>3886.8306278170385</v>
      </c>
      <c r="D12" s="25">
        <v>61.936476197198168</v>
      </c>
      <c r="E12" s="25">
        <v>749.55269635343654</v>
      </c>
      <c r="F12" s="25">
        <v>116.89773541072253</v>
      </c>
      <c r="G12" s="25">
        <v>3948.7671040142368</v>
      </c>
      <c r="H12" s="25">
        <v>866.45043176415902</v>
      </c>
      <c r="I12" s="26">
        <v>0.16949832805585263</v>
      </c>
      <c r="J12" s="27">
        <v>3.8617773560825228E-2</v>
      </c>
      <c r="K12" s="1"/>
    </row>
    <row r="13" spans="1:11" x14ac:dyDescent="0.25">
      <c r="A13" s="14"/>
      <c r="B13" s="28" t="s">
        <v>46</v>
      </c>
      <c r="C13" s="29">
        <v>4610.9300048130826</v>
      </c>
      <c r="D13" s="29">
        <v>27.909332142003919</v>
      </c>
      <c r="E13" s="29">
        <v>1367.6687577783207</v>
      </c>
      <c r="F13" s="29">
        <v>96.673853728621125</v>
      </c>
      <c r="G13" s="29">
        <v>4638.8393369550868</v>
      </c>
      <c r="H13" s="29">
        <v>1464.3426115069419</v>
      </c>
      <c r="I13" s="30">
        <v>0.12087849524827587</v>
      </c>
      <c r="J13" s="31">
        <v>3.4191934368681273E-2</v>
      </c>
      <c r="K13" s="1"/>
    </row>
    <row r="14" spans="1:11" x14ac:dyDescent="0.25">
      <c r="A14" s="14"/>
      <c r="B14" s="24" t="s">
        <v>47</v>
      </c>
      <c r="C14" s="25">
        <v>5197.1211255889584</v>
      </c>
      <c r="D14" s="25">
        <v>0</v>
      </c>
      <c r="E14" s="25">
        <v>1278.4369702662386</v>
      </c>
      <c r="F14" s="25">
        <v>361.08389927785424</v>
      </c>
      <c r="G14" s="25">
        <v>5197.1211255889584</v>
      </c>
      <c r="H14" s="25">
        <v>1639.5208695440929</v>
      </c>
      <c r="I14" s="26">
        <v>7.5342516287813091E-2</v>
      </c>
      <c r="J14" s="27">
        <v>2.4626361641606771E-2</v>
      </c>
      <c r="K14" s="1"/>
    </row>
    <row r="15" spans="1:11" x14ac:dyDescent="0.25">
      <c r="A15" s="14"/>
      <c r="B15" s="28">
        <v>2005</v>
      </c>
      <c r="C15" s="29">
        <v>2219.3184145970586</v>
      </c>
      <c r="D15" s="29">
        <v>0</v>
      </c>
      <c r="E15" s="29">
        <v>0</v>
      </c>
      <c r="F15" s="29">
        <v>709.15619859982746</v>
      </c>
      <c r="G15" s="29">
        <v>2219.3184145970586</v>
      </c>
      <c r="H15" s="29">
        <v>709.15619859982746</v>
      </c>
      <c r="I15" s="30">
        <v>0.13669833456034683</v>
      </c>
      <c r="J15" s="31">
        <v>4.3680289702522732E-2</v>
      </c>
      <c r="K15" s="1"/>
    </row>
    <row r="16" spans="1:11" x14ac:dyDescent="0.25">
      <c r="A16" s="14"/>
      <c r="B16" s="24">
        <v>2006</v>
      </c>
      <c r="C16" s="25">
        <v>1796.3419556672452</v>
      </c>
      <c r="D16" s="25">
        <v>0</v>
      </c>
      <c r="E16" s="25">
        <v>0</v>
      </c>
      <c r="F16" s="25">
        <v>701.57857948197977</v>
      </c>
      <c r="G16" s="25">
        <v>1796.3419556672452</v>
      </c>
      <c r="H16" s="25">
        <v>701.57857948197977</v>
      </c>
      <c r="I16" s="26">
        <v>9.5723688236300147E-2</v>
      </c>
      <c r="J16" s="27">
        <v>3.73858045255386E-2</v>
      </c>
      <c r="K16" s="1"/>
    </row>
    <row r="17" spans="1:45" x14ac:dyDescent="0.25">
      <c r="A17" s="14"/>
      <c r="B17" s="28">
        <v>2007</v>
      </c>
      <c r="C17" s="29">
        <v>4239.7631289140609</v>
      </c>
      <c r="D17" s="29">
        <v>0</v>
      </c>
      <c r="E17" s="29">
        <v>0</v>
      </c>
      <c r="F17" s="29">
        <v>359.16256635941426</v>
      </c>
      <c r="G17" s="29">
        <v>4239.7631289140609</v>
      </c>
      <c r="H17" s="29">
        <v>359.16256635941426</v>
      </c>
      <c r="I17" s="30">
        <v>0.1701366283460666</v>
      </c>
      <c r="J17" s="31">
        <v>1.4412764631066203E-2</v>
      </c>
      <c r="K17" s="1"/>
    </row>
    <row r="18" spans="1:45" x14ac:dyDescent="0.25">
      <c r="A18" s="14"/>
      <c r="B18" s="24">
        <v>2008</v>
      </c>
      <c r="C18" s="25">
        <v>3434.0744515604642</v>
      </c>
      <c r="D18" s="25">
        <v>0</v>
      </c>
      <c r="E18" s="25">
        <v>0</v>
      </c>
      <c r="F18" s="25">
        <v>1326.9926391286369</v>
      </c>
      <c r="G18" s="25">
        <v>3434.0744515604642</v>
      </c>
      <c r="H18" s="25">
        <v>1326.9926391286369</v>
      </c>
      <c r="I18" s="26">
        <v>0.10200841127746757</v>
      </c>
      <c r="J18" s="27">
        <v>3.941801868415977E-2</v>
      </c>
      <c r="K18" s="1"/>
    </row>
    <row r="19" spans="1:45" x14ac:dyDescent="0.25">
      <c r="A19" s="14"/>
      <c r="B19" s="28">
        <v>2009</v>
      </c>
      <c r="C19" s="29">
        <v>3904.0994778733102</v>
      </c>
      <c r="D19" s="29">
        <v>0</v>
      </c>
      <c r="E19" s="29">
        <v>0</v>
      </c>
      <c r="F19" s="29">
        <v>1078.8732511205142</v>
      </c>
      <c r="G19" s="29">
        <v>3904.0994778733102</v>
      </c>
      <c r="H19" s="29">
        <v>1078.8732511205142</v>
      </c>
      <c r="I19" s="30">
        <v>9.5998898470895558E-2</v>
      </c>
      <c r="J19" s="31">
        <v>2.6528689723270459E-2</v>
      </c>
      <c r="K19" s="1"/>
    </row>
    <row r="20" spans="1:45" x14ac:dyDescent="0.25">
      <c r="A20" s="14"/>
      <c r="B20" s="24">
        <v>2010</v>
      </c>
      <c r="C20" s="25">
        <v>7376.954875769411</v>
      </c>
      <c r="D20" s="25">
        <v>0</v>
      </c>
      <c r="E20" s="25">
        <v>0</v>
      </c>
      <c r="F20" s="25">
        <v>2132.2951615413099</v>
      </c>
      <c r="G20" s="25">
        <v>7376.954875769411</v>
      </c>
      <c r="H20" s="25">
        <v>2132.2951615413099</v>
      </c>
      <c r="I20" s="26">
        <v>0.1486450164376846</v>
      </c>
      <c r="J20" s="27">
        <v>4.2965567049675787E-2</v>
      </c>
      <c r="K20" s="1"/>
    </row>
    <row r="21" spans="1:45" x14ac:dyDescent="0.25">
      <c r="A21" s="14"/>
      <c r="B21" s="28">
        <v>2011</v>
      </c>
      <c r="C21" s="29">
        <v>5236.4052694859683</v>
      </c>
      <c r="D21" s="29">
        <v>0</v>
      </c>
      <c r="E21" s="29">
        <v>0</v>
      </c>
      <c r="F21" s="29">
        <v>126.21661582574038</v>
      </c>
      <c r="G21" s="29">
        <v>5236.4052694859683</v>
      </c>
      <c r="H21" s="29">
        <v>126.21661582574038</v>
      </c>
      <c r="I21" s="30">
        <v>0.10145873147480262</v>
      </c>
      <c r="J21" s="31">
        <v>2.4455283870683285E-3</v>
      </c>
      <c r="K21" s="1"/>
    </row>
    <row r="22" spans="1:45" x14ac:dyDescent="0.25">
      <c r="A22" s="14"/>
      <c r="B22" s="24">
        <v>2012</v>
      </c>
      <c r="C22" s="25">
        <v>7664.9388345520647</v>
      </c>
      <c r="D22" s="25">
        <v>5359.5430743344605</v>
      </c>
      <c r="E22" s="25">
        <v>0</v>
      </c>
      <c r="F22" s="25">
        <v>0</v>
      </c>
      <c r="G22" s="25">
        <v>13024.481908886526</v>
      </c>
      <c r="H22" s="25">
        <v>0</v>
      </c>
      <c r="I22" s="26">
        <v>0.25561938498451897</v>
      </c>
      <c r="J22" s="27">
        <v>0</v>
      </c>
      <c r="K22" s="1"/>
    </row>
    <row r="23" spans="1:45" ht="15.75" thickBot="1" x14ac:dyDescent="0.3">
      <c r="A23" s="14"/>
      <c r="B23" s="28">
        <v>2013</v>
      </c>
      <c r="C23" s="29">
        <v>8148.5488232130874</v>
      </c>
      <c r="D23" s="29">
        <v>733.13353131896577</v>
      </c>
      <c r="E23" s="29">
        <v>0</v>
      </c>
      <c r="F23" s="29">
        <v>0</v>
      </c>
      <c r="G23" s="29">
        <v>8881.6823545320531</v>
      </c>
      <c r="H23" s="29">
        <v>0</v>
      </c>
      <c r="I23" s="30">
        <v>0.17229922344917453</v>
      </c>
      <c r="J23" s="31">
        <v>0</v>
      </c>
      <c r="K23" s="1"/>
    </row>
    <row r="24" spans="1:45" x14ac:dyDescent="0.25">
      <c r="A24" s="14"/>
      <c r="B24" s="32" t="s">
        <v>48</v>
      </c>
      <c r="C24" s="33">
        <v>69310.926847968454</v>
      </c>
      <c r="D24" s="33">
        <v>8388.9300326380089</v>
      </c>
      <c r="E24" s="33">
        <v>11115.187713368614</v>
      </c>
      <c r="F24" s="33">
        <v>7546.9667056773233</v>
      </c>
      <c r="G24" s="33">
        <v>77699.856880606458</v>
      </c>
      <c r="H24" s="33">
        <v>18662.154419045939</v>
      </c>
      <c r="I24" s="34" t="s">
        <v>39</v>
      </c>
      <c r="J24" s="35" t="s">
        <v>39</v>
      </c>
      <c r="K24" s="1"/>
    </row>
    <row r="25" spans="1:45" ht="15.75" thickBot="1" x14ac:dyDescent="0.3">
      <c r="A25" s="14"/>
      <c r="B25" s="36" t="s">
        <v>14</v>
      </c>
      <c r="C25" s="37">
        <v>1283.5356823697862</v>
      </c>
      <c r="D25" s="37">
        <v>155.35055615996313</v>
      </c>
      <c r="E25" s="37">
        <v>205.83680950682617</v>
      </c>
      <c r="F25" s="37">
        <v>139.75864269772822</v>
      </c>
      <c r="G25" s="37">
        <v>1438.8862385297491</v>
      </c>
      <c r="H25" s="37">
        <v>345.59545220455442</v>
      </c>
      <c r="I25" s="38">
        <v>0.14409931365715467</v>
      </c>
      <c r="J25" s="39">
        <v>6.5179178686930031E-2</v>
      </c>
      <c r="K25" s="1"/>
    </row>
    <row r="26" spans="1:45" x14ac:dyDescent="0.25">
      <c r="A26" s="14"/>
      <c r="B26" s="1"/>
      <c r="C26" s="1"/>
      <c r="D26" s="1"/>
      <c r="E26" s="1"/>
      <c r="F26" s="1"/>
      <c r="G26" s="1"/>
      <c r="H26" s="1"/>
      <c r="I26" s="1"/>
      <c r="K26" s="1"/>
    </row>
    <row r="32" spans="1:45" x14ac:dyDescent="0.25">
      <c r="AI32" s="1"/>
      <c r="AS32" s="1"/>
    </row>
    <row r="33" spans="35:45" x14ac:dyDescent="0.25">
      <c r="AI33" s="1"/>
      <c r="AS33" s="1"/>
    </row>
  </sheetData>
  <mergeCells count="9">
    <mergeCell ref="D1:H1"/>
    <mergeCell ref="E2:G2"/>
    <mergeCell ref="I4:I5"/>
    <mergeCell ref="J4:J5"/>
    <mergeCell ref="B4:B5"/>
    <mergeCell ref="C4:D4"/>
    <mergeCell ref="E4:F4"/>
    <mergeCell ref="G4:G5"/>
    <mergeCell ref="H4:H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G11"/>
  <sheetViews>
    <sheetView workbookViewId="0">
      <selection activeCell="B2" sqref="B2"/>
    </sheetView>
  </sheetViews>
  <sheetFormatPr defaultRowHeight="15" x14ac:dyDescent="0.25"/>
  <cols>
    <col min="2" max="2" width="17.85546875" customWidth="1"/>
    <col min="3" max="3" width="24.140625" customWidth="1"/>
    <col min="4" max="4" width="12.85546875" customWidth="1"/>
    <col min="5" max="5" width="24.140625" customWidth="1"/>
    <col min="6" max="6" width="12.85546875" customWidth="1"/>
  </cols>
  <sheetData>
    <row r="1" spans="1:7" ht="21" x14ac:dyDescent="0.35">
      <c r="A1" s="1"/>
      <c r="B1" s="192" t="s">
        <v>170</v>
      </c>
      <c r="C1" s="192"/>
      <c r="D1" s="192"/>
      <c r="E1" s="192"/>
      <c r="F1" s="192"/>
      <c r="G1" s="1"/>
    </row>
    <row r="2" spans="1:7" x14ac:dyDescent="0.25">
      <c r="A2" s="1"/>
      <c r="B2" s="5"/>
      <c r="C2" s="209" t="s">
        <v>49</v>
      </c>
      <c r="D2" s="209"/>
      <c r="E2" s="209"/>
      <c r="F2" s="5"/>
      <c r="G2" s="1"/>
    </row>
    <row r="3" spans="1:7" ht="15.75" thickBot="1" x14ac:dyDescent="0.3">
      <c r="A3" s="1"/>
      <c r="B3" s="7"/>
      <c r="C3" s="111"/>
      <c r="D3" s="111"/>
      <c r="E3" s="111"/>
      <c r="F3" s="7"/>
      <c r="G3" s="1"/>
    </row>
    <row r="4" spans="1:7" x14ac:dyDescent="0.25">
      <c r="A4" s="1"/>
      <c r="B4" s="205" t="s">
        <v>50</v>
      </c>
      <c r="C4" s="207" t="s">
        <v>51</v>
      </c>
      <c r="D4" s="207"/>
      <c r="E4" s="207" t="s">
        <v>52</v>
      </c>
      <c r="F4" s="208"/>
      <c r="G4" s="1"/>
    </row>
    <row r="5" spans="1:7" ht="15.75" thickBot="1" x14ac:dyDescent="0.3">
      <c r="A5" s="5"/>
      <c r="B5" s="206"/>
      <c r="C5" s="41" t="s">
        <v>53</v>
      </c>
      <c r="D5" s="41" t="s">
        <v>54</v>
      </c>
      <c r="E5" s="41" t="s">
        <v>53</v>
      </c>
      <c r="F5" s="42" t="s">
        <v>54</v>
      </c>
      <c r="G5" s="1"/>
    </row>
    <row r="6" spans="1:7" x14ac:dyDescent="0.25">
      <c r="A6" s="5"/>
      <c r="B6" s="43" t="s">
        <v>55</v>
      </c>
      <c r="C6" s="44" t="s">
        <v>104</v>
      </c>
      <c r="D6" s="45">
        <v>40.943756272727249</v>
      </c>
      <c r="E6" s="44" t="s">
        <v>105</v>
      </c>
      <c r="F6" s="46">
        <v>55.148964272727248</v>
      </c>
      <c r="G6" s="1"/>
    </row>
    <row r="7" spans="1:7" x14ac:dyDescent="0.25">
      <c r="A7" s="5"/>
      <c r="B7" s="47" t="s">
        <v>56</v>
      </c>
      <c r="C7" s="48" t="s">
        <v>104</v>
      </c>
      <c r="D7" s="49">
        <v>119.01444690909091</v>
      </c>
      <c r="E7" s="48" t="s">
        <v>106</v>
      </c>
      <c r="F7" s="50">
        <v>155.36898572727273</v>
      </c>
      <c r="G7" s="1"/>
    </row>
    <row r="8" spans="1:7" ht="15.75" thickBot="1" x14ac:dyDescent="0.3">
      <c r="A8" s="5"/>
      <c r="B8" s="51" t="s">
        <v>23</v>
      </c>
      <c r="C8" s="52" t="s">
        <v>107</v>
      </c>
      <c r="D8" s="53">
        <v>48.334708090909089</v>
      </c>
      <c r="E8" s="52" t="s">
        <v>108</v>
      </c>
      <c r="F8" s="54">
        <v>576.52355563636399</v>
      </c>
      <c r="G8" s="1"/>
    </row>
    <row r="9" spans="1:7" ht="30.75" thickBot="1" x14ac:dyDescent="0.3">
      <c r="A9" s="5"/>
      <c r="B9" s="55" t="s">
        <v>57</v>
      </c>
      <c r="C9" s="56" t="s">
        <v>58</v>
      </c>
      <c r="D9" s="57">
        <f>SUM(D6:D8)</f>
        <v>208.29291127272725</v>
      </c>
      <c r="E9" s="58" t="s">
        <v>59</v>
      </c>
      <c r="F9" s="59">
        <f>SUM(F6:F8)</f>
        <v>787.04150563636404</v>
      </c>
      <c r="G9" s="1"/>
    </row>
    <row r="10" spans="1:7" x14ac:dyDescent="0.25">
      <c r="A10" s="1"/>
      <c r="B10" s="1" t="s">
        <v>60</v>
      </c>
      <c r="C10" s="1"/>
      <c r="D10" s="1"/>
      <c r="E10" s="60"/>
      <c r="F10" s="1"/>
      <c r="G10" s="1"/>
    </row>
    <row r="11" spans="1:7" x14ac:dyDescent="0.25">
      <c r="A11" s="1"/>
      <c r="B11" s="1"/>
      <c r="C11" s="1"/>
      <c r="D11" s="1"/>
      <c r="E11" s="1"/>
      <c r="F11" s="1"/>
      <c r="G11" s="1"/>
    </row>
  </sheetData>
  <mergeCells count="5">
    <mergeCell ref="B4:B5"/>
    <mergeCell ref="C4:D4"/>
    <mergeCell ref="E4:F4"/>
    <mergeCell ref="B1:F1"/>
    <mergeCell ref="C2:E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H13"/>
  <sheetViews>
    <sheetView workbookViewId="0">
      <selection activeCell="A2" sqref="A2"/>
    </sheetView>
  </sheetViews>
  <sheetFormatPr defaultRowHeight="15" x14ac:dyDescent="0.25"/>
  <cols>
    <col min="2" max="2" width="31.42578125" customWidth="1"/>
    <col min="3" max="7" width="13.5703125" customWidth="1"/>
  </cols>
  <sheetData>
    <row r="1" spans="1:8" ht="21" x14ac:dyDescent="0.35">
      <c r="A1" s="192" t="s">
        <v>171</v>
      </c>
      <c r="B1" s="192"/>
      <c r="C1" s="192"/>
      <c r="D1" s="192"/>
      <c r="E1" s="192"/>
      <c r="F1" s="192"/>
      <c r="G1" s="192"/>
      <c r="H1" s="192"/>
    </row>
    <row r="2" spans="1:8" x14ac:dyDescent="0.25">
      <c r="A2" s="1"/>
      <c r="B2" s="1"/>
      <c r="C2" s="191" t="s">
        <v>49</v>
      </c>
      <c r="D2" s="191"/>
      <c r="E2" s="191"/>
      <c r="F2" s="1"/>
      <c r="G2" s="1"/>
      <c r="H2" s="1"/>
    </row>
    <row r="3" spans="1:8" x14ac:dyDescent="0.25">
      <c r="A3" s="1"/>
      <c r="B3" s="61"/>
      <c r="C3" s="61"/>
      <c r="D3" s="61"/>
      <c r="E3" s="61"/>
      <c r="F3" s="61"/>
      <c r="G3" s="61"/>
      <c r="H3" s="1"/>
    </row>
    <row r="4" spans="1:8" ht="30" x14ac:dyDescent="0.25">
      <c r="A4" s="1"/>
      <c r="B4" s="62" t="s">
        <v>61</v>
      </c>
      <c r="C4" s="63" t="s">
        <v>62</v>
      </c>
      <c r="D4" s="63" t="s">
        <v>63</v>
      </c>
      <c r="E4" s="62" t="s">
        <v>64</v>
      </c>
      <c r="F4" s="63" t="s">
        <v>29</v>
      </c>
      <c r="G4" s="62" t="s">
        <v>37</v>
      </c>
      <c r="H4" s="1"/>
    </row>
    <row r="5" spans="1:8" x14ac:dyDescent="0.25">
      <c r="A5" s="1"/>
      <c r="B5" s="64" t="s">
        <v>65</v>
      </c>
      <c r="C5" s="65">
        <v>2779.4133195647037</v>
      </c>
      <c r="D5" s="66">
        <v>222.31698204696599</v>
      </c>
      <c r="E5" s="67">
        <v>3001.7303016116698</v>
      </c>
      <c r="F5" s="66">
        <v>11003.685943767527</v>
      </c>
      <c r="G5" s="68">
        <f>E5/F5</f>
        <v>0.27279316375908075</v>
      </c>
      <c r="H5" s="1"/>
    </row>
    <row r="6" spans="1:8" x14ac:dyDescent="0.25">
      <c r="A6" s="1"/>
      <c r="B6" s="69" t="s">
        <v>66</v>
      </c>
      <c r="C6" s="70">
        <v>48244.310997061708</v>
      </c>
      <c r="D6" s="71">
        <v>55432.709884024422</v>
      </c>
      <c r="E6" s="72">
        <v>103677.02088108612</v>
      </c>
      <c r="F6" s="71">
        <v>976258.98683574726</v>
      </c>
      <c r="G6" s="73">
        <f t="shared" ref="G6:G9" si="0">E6/F6</f>
        <v>0.10619827553867064</v>
      </c>
      <c r="H6" s="1"/>
    </row>
    <row r="7" spans="1:8" x14ac:dyDescent="0.25">
      <c r="A7" s="1"/>
      <c r="B7" s="64" t="s">
        <v>2</v>
      </c>
      <c r="C7" s="65">
        <v>4415.9716807730701</v>
      </c>
      <c r="D7" s="66">
        <v>695.41474200969844</v>
      </c>
      <c r="E7" s="67">
        <v>5111.3864227827689</v>
      </c>
      <c r="F7" s="66">
        <v>31230.6</v>
      </c>
      <c r="G7" s="68">
        <v>0.16366596936282907</v>
      </c>
      <c r="H7" s="1"/>
    </row>
    <row r="8" spans="1:8" x14ac:dyDescent="0.25">
      <c r="A8" s="1"/>
      <c r="B8" s="69" t="s">
        <v>67</v>
      </c>
      <c r="C8" s="70">
        <v>137768.45840885918</v>
      </c>
      <c r="D8" s="71">
        <v>97966.640827557945</v>
      </c>
      <c r="E8" s="72">
        <v>235735.09923641713</v>
      </c>
      <c r="F8" s="71">
        <v>1240566.9322241617</v>
      </c>
      <c r="G8" s="73">
        <f t="shared" si="0"/>
        <v>0.1900220722583483</v>
      </c>
      <c r="H8" s="1"/>
    </row>
    <row r="9" spans="1:8" x14ac:dyDescent="0.25">
      <c r="A9" s="1"/>
      <c r="B9" s="74" t="s">
        <v>23</v>
      </c>
      <c r="C9" s="75">
        <v>32273.756311901561</v>
      </c>
      <c r="D9" s="76">
        <v>17167.851190814661</v>
      </c>
      <c r="E9" s="77">
        <v>49441.607502716222</v>
      </c>
      <c r="F9" s="76">
        <v>250123.25388292904</v>
      </c>
      <c r="G9" s="78">
        <f t="shared" si="0"/>
        <v>0.19766897613549167</v>
      </c>
      <c r="H9" s="1"/>
    </row>
    <row r="10" spans="1:8" x14ac:dyDescent="0.25">
      <c r="A10" s="1"/>
      <c r="B10" s="79"/>
      <c r="C10" s="80"/>
      <c r="D10" s="81"/>
      <c r="E10" s="80"/>
      <c r="F10" s="81"/>
      <c r="G10" s="82"/>
      <c r="H10" s="1"/>
    </row>
    <row r="11" spans="1:8" x14ac:dyDescent="0.25">
      <c r="A11" s="1"/>
      <c r="B11" s="79"/>
      <c r="C11" s="80"/>
      <c r="D11" s="81"/>
      <c r="E11" s="80"/>
      <c r="F11" s="81"/>
      <c r="G11" s="82"/>
      <c r="H11" s="1"/>
    </row>
    <row r="12" spans="1:8" x14ac:dyDescent="0.25">
      <c r="A12" s="1"/>
      <c r="B12" s="4"/>
      <c r="C12" s="1"/>
      <c r="D12" s="1"/>
      <c r="E12" s="1"/>
      <c r="F12" s="1"/>
      <c r="G12" s="1"/>
      <c r="H12" s="1"/>
    </row>
    <row r="13" spans="1:8" x14ac:dyDescent="0.25">
      <c r="A13" s="1"/>
      <c r="B13" s="1"/>
      <c r="C13" s="1"/>
      <c r="D13" s="1"/>
      <c r="E13" s="1"/>
      <c r="F13" s="1"/>
      <c r="G13" s="1"/>
      <c r="H13" s="1"/>
    </row>
  </sheetData>
  <mergeCells count="2">
    <mergeCell ref="A1:H1"/>
    <mergeCell ref="C2:E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E8"/>
  <sheetViews>
    <sheetView workbookViewId="0">
      <selection activeCell="D15" sqref="D15"/>
    </sheetView>
  </sheetViews>
  <sheetFormatPr defaultRowHeight="15" x14ac:dyDescent="0.25"/>
  <cols>
    <col min="2" max="2" width="16.5703125" customWidth="1"/>
    <col min="3" max="4" width="31.42578125" customWidth="1"/>
  </cols>
  <sheetData>
    <row r="1" spans="1:5" ht="21" x14ac:dyDescent="0.35">
      <c r="A1" s="1"/>
      <c r="B1" s="192" t="s">
        <v>128</v>
      </c>
      <c r="C1" s="192"/>
      <c r="D1" s="192"/>
      <c r="E1" s="1"/>
    </row>
    <row r="2" spans="1:5" x14ac:dyDescent="0.25">
      <c r="A2" s="1"/>
      <c r="B2" s="61"/>
      <c r="C2" s="61"/>
      <c r="D2" s="61"/>
      <c r="E2" s="1"/>
    </row>
    <row r="3" spans="1:5" x14ac:dyDescent="0.25">
      <c r="A3" s="1"/>
      <c r="B3" s="83" t="s">
        <v>68</v>
      </c>
      <c r="C3" s="84" t="s">
        <v>69</v>
      </c>
      <c r="D3" s="85" t="s">
        <v>70</v>
      </c>
      <c r="E3" s="1"/>
    </row>
    <row r="4" spans="1:5" x14ac:dyDescent="0.25">
      <c r="A4" s="1"/>
      <c r="B4" s="86" t="s">
        <v>71</v>
      </c>
      <c r="C4" s="87">
        <v>-0.98599999999999999</v>
      </c>
      <c r="D4" s="88" t="s">
        <v>72</v>
      </c>
      <c r="E4" s="1"/>
    </row>
    <row r="5" spans="1:5" x14ac:dyDescent="0.25">
      <c r="A5" s="1"/>
      <c r="B5" s="89" t="s">
        <v>73</v>
      </c>
      <c r="C5" s="90">
        <v>-0.14000000000000001</v>
      </c>
      <c r="D5" s="91" t="s">
        <v>74</v>
      </c>
      <c r="E5" s="1"/>
    </row>
    <row r="6" spans="1:5" x14ac:dyDescent="0.25">
      <c r="A6" s="1"/>
      <c r="B6" s="86" t="s">
        <v>75</v>
      </c>
      <c r="C6" s="87">
        <v>-0.77</v>
      </c>
      <c r="D6" s="88" t="s">
        <v>76</v>
      </c>
      <c r="E6" s="1"/>
    </row>
    <row r="7" spans="1:5" x14ac:dyDescent="0.25">
      <c r="A7" s="1"/>
      <c r="B7" s="92" t="s">
        <v>77</v>
      </c>
      <c r="C7" s="93">
        <v>-1.212</v>
      </c>
      <c r="D7" s="94" t="s">
        <v>78</v>
      </c>
      <c r="E7" s="1"/>
    </row>
    <row r="8" spans="1:5" x14ac:dyDescent="0.25">
      <c r="A8" s="1"/>
      <c r="B8" s="95" t="s">
        <v>79</v>
      </c>
      <c r="C8" s="95"/>
      <c r="D8" s="95"/>
      <c r="E8" s="1"/>
    </row>
  </sheetData>
  <mergeCells count="1">
    <mergeCell ref="B1:D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M54"/>
  <sheetViews>
    <sheetView workbookViewId="0">
      <selection activeCell="E21" sqref="E21"/>
    </sheetView>
  </sheetViews>
  <sheetFormatPr defaultRowHeight="15" x14ac:dyDescent="0.25"/>
  <cols>
    <col min="1" max="1" width="3.42578125" customWidth="1"/>
    <col min="2" max="2" width="4.5703125" customWidth="1"/>
    <col min="3" max="3" width="100.7109375" customWidth="1"/>
  </cols>
  <sheetData>
    <row r="1" spans="1:13" ht="21" x14ac:dyDescent="0.25">
      <c r="A1" s="1"/>
      <c r="B1" s="1"/>
      <c r="C1" s="109" t="s">
        <v>114</v>
      </c>
      <c r="D1" s="162"/>
      <c r="E1" s="162"/>
      <c r="F1" s="104"/>
      <c r="G1" s="104"/>
      <c r="H1" s="104"/>
      <c r="I1" s="104"/>
      <c r="J1" s="104"/>
      <c r="K1" s="104"/>
      <c r="L1" s="104"/>
      <c r="M1" s="104"/>
    </row>
    <row r="2" spans="1:13" x14ac:dyDescent="0.25">
      <c r="A2" s="1"/>
      <c r="B2" s="1"/>
      <c r="C2" s="163" t="s">
        <v>115</v>
      </c>
      <c r="D2" s="164"/>
      <c r="E2" s="164"/>
      <c r="F2" s="105"/>
      <c r="G2" s="105"/>
      <c r="H2" s="105"/>
      <c r="I2" s="105"/>
      <c r="J2" s="105"/>
      <c r="K2" s="105"/>
      <c r="L2" s="105"/>
      <c r="M2" s="105"/>
    </row>
    <row r="3" spans="1:13" x14ac:dyDescent="0.25">
      <c r="A3" s="1"/>
      <c r="B3" s="1"/>
      <c r="C3" s="1"/>
      <c r="D3" s="1"/>
      <c r="E3" s="1"/>
    </row>
    <row r="4" spans="1:13" x14ac:dyDescent="0.25">
      <c r="A4" s="1"/>
      <c r="B4" s="1"/>
      <c r="C4" s="1"/>
      <c r="D4" s="165">
        <v>1964</v>
      </c>
      <c r="E4" s="165">
        <v>0.32226814776543528</v>
      </c>
      <c r="F4" s="98">
        <v>0.76681166119666122</v>
      </c>
    </row>
    <row r="5" spans="1:13" x14ac:dyDescent="0.25">
      <c r="A5" s="1"/>
      <c r="B5" s="1"/>
      <c r="C5" s="1"/>
      <c r="D5" s="165">
        <v>1965</v>
      </c>
      <c r="E5" s="165">
        <v>0.22669463747213844</v>
      </c>
      <c r="F5" s="98">
        <v>0.83463813334060377</v>
      </c>
    </row>
    <row r="6" spans="1:13" x14ac:dyDescent="0.25">
      <c r="A6" s="1"/>
      <c r="B6" s="1"/>
      <c r="C6" s="1"/>
      <c r="D6" s="165">
        <v>1966</v>
      </c>
      <c r="E6" s="165">
        <v>0.18126372285923395</v>
      </c>
      <c r="F6" s="98">
        <v>0.75472774225855344</v>
      </c>
    </row>
    <row r="7" spans="1:13" x14ac:dyDescent="0.25">
      <c r="A7" s="1"/>
      <c r="B7" s="1"/>
      <c r="C7" s="1"/>
      <c r="D7" s="165">
        <v>1967</v>
      </c>
      <c r="E7" s="165">
        <v>0.15908360989187453</v>
      </c>
      <c r="F7" s="98">
        <v>0.47844013883998543</v>
      </c>
    </row>
    <row r="8" spans="1:13" x14ac:dyDescent="0.25">
      <c r="A8" s="1"/>
      <c r="B8" s="1"/>
      <c r="C8" s="1"/>
      <c r="D8" s="165">
        <v>1968</v>
      </c>
      <c r="E8" s="165">
        <v>0.13161875945537066</v>
      </c>
      <c r="F8" s="98">
        <v>0.30695324124109707</v>
      </c>
    </row>
    <row r="9" spans="1:13" x14ac:dyDescent="0.25">
      <c r="A9" s="1"/>
      <c r="B9" s="1"/>
      <c r="C9" s="1"/>
      <c r="D9" s="165">
        <v>1969</v>
      </c>
      <c r="E9" s="165">
        <v>0.13957115009746587</v>
      </c>
      <c r="F9" s="98">
        <v>0.42912356696523118</v>
      </c>
    </row>
    <row r="10" spans="1:13" x14ac:dyDescent="0.25">
      <c r="A10" s="1"/>
      <c r="B10" s="1"/>
      <c r="C10" s="1"/>
      <c r="D10" s="165">
        <v>1970</v>
      </c>
      <c r="E10" s="165">
        <v>0.13768324240682187</v>
      </c>
      <c r="F10" s="98">
        <v>0.40798598938395669</v>
      </c>
    </row>
    <row r="11" spans="1:13" x14ac:dyDescent="0.25">
      <c r="A11" s="1"/>
      <c r="B11" s="1"/>
      <c r="C11" s="1"/>
      <c r="D11" s="165">
        <v>1971</v>
      </c>
      <c r="E11" s="165">
        <v>0.14714073523950985</v>
      </c>
      <c r="F11" s="98">
        <v>0.45263693066974198</v>
      </c>
    </row>
    <row r="12" spans="1:13" x14ac:dyDescent="0.25">
      <c r="A12" s="1"/>
      <c r="B12" s="1"/>
      <c r="C12" s="1"/>
      <c r="D12" s="165">
        <v>1972</v>
      </c>
      <c r="E12" s="165">
        <v>0.11793779292714103</v>
      </c>
      <c r="F12" s="98">
        <v>0.35036003454732767</v>
      </c>
    </row>
    <row r="13" spans="1:13" x14ac:dyDescent="0.25">
      <c r="A13" s="1"/>
      <c r="B13" s="1"/>
      <c r="C13" s="1"/>
      <c r="D13" s="165">
        <v>1973</v>
      </c>
      <c r="E13" s="165">
        <v>0.10394557823129252</v>
      </c>
      <c r="F13" s="98">
        <v>0.24953410920965199</v>
      </c>
    </row>
    <row r="14" spans="1:13" x14ac:dyDescent="0.25">
      <c r="A14" s="1"/>
      <c r="B14" s="1"/>
      <c r="C14" s="1"/>
      <c r="D14" s="165">
        <v>1974</v>
      </c>
      <c r="E14" s="165">
        <v>9.9648542485011371E-2</v>
      </c>
      <c r="F14" s="98">
        <v>0.27483496469889529</v>
      </c>
    </row>
    <row r="15" spans="1:13" x14ac:dyDescent="0.25">
      <c r="A15" s="1"/>
      <c r="B15" s="1"/>
      <c r="C15" s="1"/>
      <c r="D15" s="165">
        <v>1975</v>
      </c>
      <c r="E15" s="165">
        <v>0.11223750905141203</v>
      </c>
      <c r="F15" s="98">
        <v>0.30618775714994462</v>
      </c>
    </row>
    <row r="16" spans="1:13" x14ac:dyDescent="0.25">
      <c r="A16" s="1"/>
      <c r="B16" s="1"/>
      <c r="C16" s="1"/>
      <c r="D16" s="165">
        <v>1976</v>
      </c>
      <c r="E16" s="165">
        <v>0.11091260436795858</v>
      </c>
      <c r="F16" s="98">
        <v>0.24021378775191618</v>
      </c>
    </row>
    <row r="17" spans="1:6" x14ac:dyDescent="0.25">
      <c r="A17" s="1"/>
      <c r="B17" s="1"/>
      <c r="C17" s="1"/>
      <c r="D17" s="165">
        <v>1977</v>
      </c>
      <c r="E17" s="165">
        <v>0.12884056992369505</v>
      </c>
      <c r="F17" s="98">
        <v>0.3773869118515536</v>
      </c>
    </row>
    <row r="18" spans="1:6" x14ac:dyDescent="0.25">
      <c r="A18" s="1"/>
      <c r="B18" s="1"/>
      <c r="C18" s="1"/>
      <c r="D18" s="165">
        <v>1978</v>
      </c>
      <c r="E18" s="165">
        <v>0.15930817610062892</v>
      </c>
      <c r="F18" s="98">
        <v>0.58386875032756158</v>
      </c>
    </row>
    <row r="19" spans="1:6" x14ac:dyDescent="0.25">
      <c r="A19" s="1"/>
      <c r="B19" s="1"/>
      <c r="C19" s="1"/>
      <c r="D19" s="165">
        <v>1979</v>
      </c>
      <c r="E19" s="165">
        <v>0.19471881810205757</v>
      </c>
      <c r="F19" s="98">
        <v>0.68855345477540586</v>
      </c>
    </row>
    <row r="20" spans="1:6" x14ac:dyDescent="0.25">
      <c r="A20" s="1"/>
      <c r="B20" s="1"/>
      <c r="C20" s="1"/>
      <c r="D20" s="165">
        <v>1980</v>
      </c>
      <c r="E20" s="165">
        <v>0.20233624284493254</v>
      </c>
      <c r="F20" s="98">
        <v>0.78324346952127932</v>
      </c>
    </row>
    <row r="21" spans="1:6" x14ac:dyDescent="0.25">
      <c r="A21" s="1"/>
      <c r="B21" s="1"/>
      <c r="C21" s="1"/>
      <c r="D21" s="165">
        <v>1981</v>
      </c>
      <c r="E21" s="165">
        <v>0.2108957764873248</v>
      </c>
      <c r="F21" s="98">
        <v>0.79267240251422488</v>
      </c>
    </row>
    <row r="22" spans="1:6" x14ac:dyDescent="0.25">
      <c r="A22" s="1"/>
      <c r="B22" s="1"/>
      <c r="C22" s="1"/>
      <c r="D22" s="165">
        <v>1982</v>
      </c>
      <c r="E22" s="165">
        <v>0.19903441498793017</v>
      </c>
      <c r="F22" s="98">
        <v>0.42669858456241327</v>
      </c>
    </row>
    <row r="23" spans="1:6" x14ac:dyDescent="0.25">
      <c r="A23" s="1"/>
      <c r="B23" s="1"/>
      <c r="C23" s="1"/>
      <c r="D23" s="165">
        <v>1983</v>
      </c>
      <c r="E23" s="165">
        <v>0.17200891154687595</v>
      </c>
      <c r="F23" s="98">
        <v>0.33643266555685247</v>
      </c>
    </row>
    <row r="24" spans="1:6" x14ac:dyDescent="0.25">
      <c r="A24" s="1"/>
      <c r="B24" s="1"/>
      <c r="C24" s="1"/>
      <c r="D24" s="165">
        <v>1984</v>
      </c>
      <c r="E24" s="165">
        <v>0.15250853592551822</v>
      </c>
      <c r="F24" s="98">
        <v>0.28987347077975611</v>
      </c>
    </row>
    <row r="25" spans="1:6" x14ac:dyDescent="0.25">
      <c r="A25" s="1"/>
      <c r="B25" s="1"/>
      <c r="C25" s="1"/>
      <c r="D25" s="165">
        <v>1985</v>
      </c>
      <c r="E25" s="165">
        <v>0.13159727803675722</v>
      </c>
      <c r="F25" s="98">
        <v>0.30012175773701555</v>
      </c>
    </row>
    <row r="26" spans="1:6" x14ac:dyDescent="0.25">
      <c r="A26" s="1"/>
      <c r="B26" s="1"/>
      <c r="C26" s="1"/>
      <c r="D26" s="165">
        <v>1986</v>
      </c>
      <c r="E26" s="165">
        <v>0.10764383004675747</v>
      </c>
      <c r="F26" s="98">
        <v>0.25615126761712048</v>
      </c>
    </row>
    <row r="27" spans="1:6" x14ac:dyDescent="0.25">
      <c r="A27" s="1"/>
      <c r="B27" s="1"/>
      <c r="C27" s="1"/>
      <c r="D27" s="165">
        <v>1987</v>
      </c>
      <c r="E27" s="165">
        <v>8.3277533552650732E-2</v>
      </c>
      <c r="F27" s="98">
        <v>0.18880893841922039</v>
      </c>
    </row>
    <row r="28" spans="1:6" x14ac:dyDescent="0.25">
      <c r="A28" s="1"/>
      <c r="B28" s="1"/>
      <c r="C28" s="1"/>
      <c r="D28" s="165">
        <v>1988</v>
      </c>
      <c r="E28" s="165">
        <v>7.36067573416576E-2</v>
      </c>
      <c r="F28" s="98">
        <v>0.15316013924957042</v>
      </c>
    </row>
    <row r="29" spans="1:6" x14ac:dyDescent="0.25">
      <c r="D29" s="98">
        <v>1989</v>
      </c>
      <c r="E29" s="98">
        <v>4.9965507836940301E-2</v>
      </c>
      <c r="F29" s="98">
        <v>0.13523684632787059</v>
      </c>
    </row>
    <row r="30" spans="1:6" x14ac:dyDescent="0.25">
      <c r="D30" s="98">
        <v>1990</v>
      </c>
      <c r="E30" s="98">
        <v>5.578481120961426E-2</v>
      </c>
      <c r="F30" s="98">
        <v>0.21337970910763346</v>
      </c>
    </row>
    <row r="31" spans="1:6" x14ac:dyDescent="0.25">
      <c r="D31" s="98">
        <v>1991</v>
      </c>
      <c r="E31" s="98">
        <v>4.42340017772829E-2</v>
      </c>
      <c r="F31" s="98">
        <v>0.44812556462090747</v>
      </c>
    </row>
    <row r="32" spans="1:6" x14ac:dyDescent="0.25">
      <c r="D32" s="98">
        <v>1992</v>
      </c>
      <c r="E32" s="98">
        <v>3.5906894685138031E-2</v>
      </c>
      <c r="F32" s="98">
        <v>0.44060366406638257</v>
      </c>
    </row>
    <row r="33" spans="1:6" x14ac:dyDescent="0.25">
      <c r="D33" s="98">
        <v>1993</v>
      </c>
      <c r="E33" s="98">
        <v>3.372270836282093E-2</v>
      </c>
      <c r="F33" s="98">
        <v>0.44599785624459792</v>
      </c>
    </row>
    <row r="34" spans="1:6" x14ac:dyDescent="0.25">
      <c r="D34" s="98">
        <v>1994</v>
      </c>
      <c r="E34" s="98">
        <v>2.9056166371247149E-2</v>
      </c>
      <c r="F34" s="98">
        <v>0.40879138766458034</v>
      </c>
    </row>
    <row r="35" spans="1:6" x14ac:dyDescent="0.25">
      <c r="D35" s="98">
        <v>1995</v>
      </c>
      <c r="E35" s="98">
        <v>2.5358466354350462E-2</v>
      </c>
      <c r="F35" s="98">
        <v>0.3983588767853613</v>
      </c>
    </row>
    <row r="36" spans="1:6" x14ac:dyDescent="0.25">
      <c r="D36" s="98">
        <v>1996</v>
      </c>
      <c r="E36" s="98">
        <v>2.1802318240359605E-2</v>
      </c>
      <c r="F36" s="98">
        <v>0.42470883661762948</v>
      </c>
    </row>
    <row r="37" spans="1:6" x14ac:dyDescent="0.25">
      <c r="D37" s="98">
        <v>1997</v>
      </c>
      <c r="E37" s="98">
        <v>1.8354475042183672E-2</v>
      </c>
      <c r="F37" s="98">
        <v>0.62361712827313343</v>
      </c>
    </row>
    <row r="38" spans="1:6" x14ac:dyDescent="0.25">
      <c r="A38" s="101"/>
      <c r="B38" s="101"/>
      <c r="C38" s="101"/>
      <c r="D38" s="98">
        <v>1998</v>
      </c>
      <c r="E38" s="98">
        <v>1.4660424804444842E-2</v>
      </c>
      <c r="F38" s="98">
        <v>0.50053916568179768</v>
      </c>
    </row>
    <row r="39" spans="1:6" x14ac:dyDescent="0.25">
      <c r="A39" s="101"/>
      <c r="B39" s="100" t="s">
        <v>68</v>
      </c>
      <c r="C39" s="100" t="s">
        <v>86</v>
      </c>
      <c r="D39" s="98">
        <v>1999</v>
      </c>
      <c r="E39" s="98">
        <v>1.1483253588516746E-2</v>
      </c>
      <c r="F39" s="98">
        <v>0.34967432213765265</v>
      </c>
    </row>
    <row r="40" spans="1:6" x14ac:dyDescent="0.25">
      <c r="A40" s="101"/>
      <c r="B40" s="101" t="s">
        <v>87</v>
      </c>
      <c r="C40" s="101" t="s">
        <v>88</v>
      </c>
      <c r="D40" s="98">
        <v>2000</v>
      </c>
      <c r="E40" s="98">
        <v>1.086963044856813E-2</v>
      </c>
      <c r="F40" s="98">
        <v>0.38834869664552979</v>
      </c>
    </row>
    <row r="41" spans="1:6" x14ac:dyDescent="0.25">
      <c r="A41" s="101"/>
      <c r="B41" s="101" t="s">
        <v>85</v>
      </c>
      <c r="C41" s="101" t="s">
        <v>89</v>
      </c>
      <c r="D41" s="98">
        <v>2001</v>
      </c>
      <c r="E41" s="98">
        <v>9.6723338165043971E-3</v>
      </c>
      <c r="F41" s="98">
        <v>0.69662747874291775</v>
      </c>
    </row>
    <row r="42" spans="1:6" x14ac:dyDescent="0.25">
      <c r="A42" s="101"/>
      <c r="B42" s="101" t="s">
        <v>90</v>
      </c>
      <c r="C42" s="101" t="s">
        <v>91</v>
      </c>
      <c r="D42" s="98">
        <v>2002</v>
      </c>
      <c r="E42" s="98">
        <v>6.1081181021048047E-3</v>
      </c>
      <c r="F42" s="98">
        <v>0.68259343386341897</v>
      </c>
    </row>
    <row r="43" spans="1:6" x14ac:dyDescent="0.25">
      <c r="A43" s="101"/>
      <c r="B43" s="101" t="s">
        <v>92</v>
      </c>
      <c r="C43" s="101" t="s">
        <v>93</v>
      </c>
      <c r="D43" s="98">
        <v>2003</v>
      </c>
      <c r="E43" s="98">
        <v>3.5036665063926799E-3</v>
      </c>
      <c r="F43" s="98">
        <v>0.3748745937478285</v>
      </c>
    </row>
    <row r="44" spans="1:6" x14ac:dyDescent="0.25">
      <c r="A44" s="101"/>
      <c r="B44" s="101" t="s">
        <v>94</v>
      </c>
      <c r="C44" s="101" t="s">
        <v>95</v>
      </c>
      <c r="D44" s="98">
        <v>2004</v>
      </c>
      <c r="E44" s="98">
        <v>3.0351708401392566E-3</v>
      </c>
      <c r="F44" s="98">
        <v>0.37141519648818289</v>
      </c>
    </row>
    <row r="45" spans="1:6" x14ac:dyDescent="0.25">
      <c r="A45" s="101"/>
      <c r="B45" s="101"/>
      <c r="C45" s="101"/>
      <c r="D45" s="98">
        <v>2005</v>
      </c>
      <c r="E45" s="98"/>
      <c r="F45" s="98">
        <v>0.41094338093565319</v>
      </c>
    </row>
    <row r="46" spans="1:6" x14ac:dyDescent="0.25">
      <c r="A46" s="101"/>
      <c r="B46" s="101" t="s">
        <v>96</v>
      </c>
      <c r="C46" s="101"/>
      <c r="D46" s="98">
        <v>2006</v>
      </c>
      <c r="E46" s="98"/>
      <c r="F46" s="98">
        <v>0.42288008377055147</v>
      </c>
    </row>
    <row r="47" spans="1:6" x14ac:dyDescent="0.25">
      <c r="A47" s="101"/>
      <c r="B47" s="101" t="s">
        <v>97</v>
      </c>
      <c r="C47" s="101"/>
      <c r="D47" s="98">
        <v>2007</v>
      </c>
      <c r="E47" s="98"/>
      <c r="F47" s="98">
        <v>0.40785273251360948</v>
      </c>
    </row>
    <row r="48" spans="1:6" x14ac:dyDescent="0.25">
      <c r="D48" s="98">
        <v>2008</v>
      </c>
      <c r="E48" s="98"/>
      <c r="F48" s="98">
        <v>0.32238560710800984</v>
      </c>
    </row>
    <row r="49" spans="4:6" x14ac:dyDescent="0.25">
      <c r="D49" s="98">
        <v>2009</v>
      </c>
      <c r="E49" s="98"/>
      <c r="F49" s="98">
        <v>0.28922009332218573</v>
      </c>
    </row>
    <row r="50" spans="4:6" x14ac:dyDescent="0.25">
      <c r="D50" s="98">
        <v>2010</v>
      </c>
      <c r="E50" s="98"/>
      <c r="F50" s="98">
        <v>0.27042694145903096</v>
      </c>
    </row>
    <row r="51" spans="4:6" x14ac:dyDescent="0.25">
      <c r="D51" s="98">
        <v>2011</v>
      </c>
      <c r="E51" s="98"/>
      <c r="F51" s="98">
        <v>0.32503132242446642</v>
      </c>
    </row>
    <row r="52" spans="4:6" x14ac:dyDescent="0.25">
      <c r="D52" s="98">
        <v>2012</v>
      </c>
      <c r="E52" s="98"/>
      <c r="F52" s="98">
        <v>0.32332071952509911</v>
      </c>
    </row>
    <row r="53" spans="4:6" x14ac:dyDescent="0.25">
      <c r="D53" s="98">
        <v>2013</v>
      </c>
      <c r="E53" s="98"/>
      <c r="F53" s="98">
        <v>0.41007241142373896</v>
      </c>
    </row>
    <row r="54" spans="4:6" x14ac:dyDescent="0.25">
      <c r="D54" s="98"/>
      <c r="E54" s="98" t="s">
        <v>98</v>
      </c>
      <c r="F54" s="98" t="s">
        <v>99</v>
      </c>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Q26"/>
  <sheetViews>
    <sheetView workbookViewId="0">
      <selection activeCell="P33" sqref="P33"/>
    </sheetView>
  </sheetViews>
  <sheetFormatPr defaultRowHeight="15" x14ac:dyDescent="0.25"/>
  <cols>
    <col min="1" max="2" width="11.85546875" customWidth="1"/>
  </cols>
  <sheetData>
    <row r="1" spans="1:17" ht="21" customHeight="1" x14ac:dyDescent="0.35">
      <c r="A1" s="192" t="s">
        <v>119</v>
      </c>
      <c r="B1" s="192"/>
      <c r="C1" s="192"/>
      <c r="D1" s="192"/>
      <c r="E1" s="192"/>
      <c r="F1" s="192"/>
      <c r="G1" s="192"/>
      <c r="H1" s="192"/>
      <c r="I1" s="192"/>
      <c r="J1" s="192"/>
      <c r="K1" s="192"/>
      <c r="L1" s="98"/>
      <c r="M1" s="98"/>
      <c r="N1" s="98"/>
      <c r="O1" s="98"/>
      <c r="P1" s="98"/>
      <c r="Q1" s="98"/>
    </row>
    <row r="2" spans="1:17" x14ac:dyDescent="0.25">
      <c r="A2" s="165"/>
      <c r="B2" s="165"/>
      <c r="C2" s="165"/>
      <c r="D2" s="165"/>
      <c r="E2" s="165"/>
      <c r="F2" s="165"/>
      <c r="G2" s="165"/>
      <c r="H2" s="165"/>
      <c r="I2" s="165"/>
      <c r="J2" s="165"/>
      <c r="K2" s="165"/>
      <c r="L2" s="98"/>
      <c r="M2" s="98"/>
      <c r="N2" s="98"/>
      <c r="O2" s="98"/>
      <c r="P2" s="98"/>
      <c r="Q2" s="98"/>
    </row>
    <row r="3" spans="1:17" x14ac:dyDescent="0.25">
      <c r="A3" s="165"/>
      <c r="B3" s="165"/>
      <c r="C3" s="166">
        <v>1996</v>
      </c>
      <c r="D3" s="166">
        <v>1998</v>
      </c>
      <c r="E3" s="166">
        <v>2000</v>
      </c>
      <c r="F3" s="166">
        <v>2002</v>
      </c>
      <c r="G3" s="166">
        <v>2003</v>
      </c>
      <c r="H3" s="166">
        <v>2004</v>
      </c>
      <c r="I3" s="166">
        <v>2005</v>
      </c>
      <c r="J3" s="166">
        <v>2006</v>
      </c>
      <c r="K3" s="166">
        <v>2007</v>
      </c>
      <c r="L3" s="97">
        <v>2008</v>
      </c>
      <c r="M3" s="97">
        <v>2009</v>
      </c>
      <c r="N3" s="97">
        <v>2010</v>
      </c>
      <c r="O3" s="97">
        <v>2011</v>
      </c>
      <c r="P3" s="97">
        <v>2012</v>
      </c>
      <c r="Q3" s="97">
        <v>2013</v>
      </c>
    </row>
    <row r="4" spans="1:17" x14ac:dyDescent="0.25">
      <c r="A4" s="166" t="s">
        <v>6</v>
      </c>
      <c r="B4" s="165" t="s">
        <v>7</v>
      </c>
      <c r="C4" s="165">
        <v>1.6</v>
      </c>
      <c r="D4" s="165">
        <v>1.6</v>
      </c>
      <c r="E4" s="165">
        <v>1.6</v>
      </c>
      <c r="F4" s="165">
        <v>1.5</v>
      </c>
      <c r="G4" s="165">
        <v>1.5</v>
      </c>
      <c r="H4" s="165">
        <v>1.7</v>
      </c>
      <c r="I4" s="165">
        <v>1.5</v>
      </c>
      <c r="J4" s="165">
        <v>1.4</v>
      </c>
      <c r="K4" s="165">
        <v>1.4</v>
      </c>
      <c r="L4" s="98">
        <v>1.4</v>
      </c>
      <c r="M4" s="98">
        <v>1.4</v>
      </c>
      <c r="N4" s="98">
        <v>1.4</v>
      </c>
      <c r="O4" s="98">
        <v>1.4</v>
      </c>
      <c r="P4" s="98">
        <v>1.4</v>
      </c>
      <c r="Q4" s="98">
        <v>1.5</v>
      </c>
    </row>
    <row r="5" spans="1:17" x14ac:dyDescent="0.25">
      <c r="A5" s="165"/>
      <c r="B5" s="165" t="s">
        <v>8</v>
      </c>
      <c r="C5" s="165">
        <v>1.3</v>
      </c>
      <c r="D5" s="165">
        <v>1.1000000000000001</v>
      </c>
      <c r="E5" s="165">
        <v>1.2</v>
      </c>
      <c r="F5" s="165">
        <v>1.1000000000000001</v>
      </c>
      <c r="G5" s="165">
        <v>1.1000000000000001</v>
      </c>
      <c r="H5" s="165">
        <v>1.4</v>
      </c>
      <c r="I5" s="165">
        <v>1.5</v>
      </c>
      <c r="J5" s="165">
        <v>1.3</v>
      </c>
      <c r="K5" s="165">
        <v>1.3</v>
      </c>
      <c r="L5" s="98">
        <v>1.3</v>
      </c>
      <c r="M5" s="98">
        <v>1.2</v>
      </c>
      <c r="N5" s="98">
        <v>1.2</v>
      </c>
      <c r="O5" s="98">
        <v>1.2</v>
      </c>
      <c r="P5" s="98">
        <v>1.2</v>
      </c>
      <c r="Q5" s="98">
        <v>1.2</v>
      </c>
    </row>
    <row r="6" spans="1:17" x14ac:dyDescent="0.25">
      <c r="A6" s="165"/>
      <c r="B6" s="165" t="s">
        <v>9</v>
      </c>
      <c r="C6" s="165">
        <v>1.3</v>
      </c>
      <c r="D6" s="165">
        <v>1.3</v>
      </c>
      <c r="E6" s="165">
        <v>1.3</v>
      </c>
      <c r="F6" s="165">
        <v>1.4</v>
      </c>
      <c r="G6" s="165">
        <v>1.4</v>
      </c>
      <c r="H6" s="165">
        <v>1.5</v>
      </c>
      <c r="I6" s="165">
        <v>1.5</v>
      </c>
      <c r="J6" s="165">
        <v>1.4</v>
      </c>
      <c r="K6" s="165">
        <v>1.3</v>
      </c>
      <c r="L6" s="98">
        <v>1.3</v>
      </c>
      <c r="M6" s="98">
        <v>1.3</v>
      </c>
      <c r="N6" s="98">
        <v>1.3</v>
      </c>
      <c r="O6" s="98">
        <v>1.4</v>
      </c>
      <c r="P6" s="98">
        <v>1.4</v>
      </c>
      <c r="Q6" s="98">
        <v>1.4</v>
      </c>
    </row>
    <row r="7" spans="1:17" x14ac:dyDescent="0.25">
      <c r="A7" s="165"/>
      <c r="B7" s="165" t="s">
        <v>10</v>
      </c>
      <c r="C7" s="165">
        <v>1.1000000000000001</v>
      </c>
      <c r="D7" s="165">
        <v>1</v>
      </c>
      <c r="E7" s="165">
        <v>1</v>
      </c>
      <c r="F7" s="165">
        <v>1</v>
      </c>
      <c r="G7" s="165">
        <v>1</v>
      </c>
      <c r="H7" s="165">
        <v>1.2</v>
      </c>
      <c r="I7" s="165">
        <v>1</v>
      </c>
      <c r="J7" s="165">
        <v>1.1000000000000001</v>
      </c>
      <c r="K7" s="165">
        <v>1.1000000000000001</v>
      </c>
      <c r="L7" s="98">
        <v>1</v>
      </c>
      <c r="M7" s="98">
        <v>1</v>
      </c>
      <c r="N7" s="98">
        <v>1</v>
      </c>
      <c r="O7" s="98">
        <v>0.9</v>
      </c>
      <c r="P7" s="98">
        <v>0.9</v>
      </c>
      <c r="Q7" s="98">
        <v>0.9</v>
      </c>
    </row>
    <row r="8" spans="1:17" x14ac:dyDescent="0.25">
      <c r="A8" s="165"/>
      <c r="B8" s="165" t="s">
        <v>11</v>
      </c>
      <c r="C8" s="165">
        <v>1.1000000000000001</v>
      </c>
      <c r="D8" s="165">
        <v>0.9</v>
      </c>
      <c r="E8" s="165">
        <v>0.9</v>
      </c>
      <c r="F8" s="165">
        <v>1</v>
      </c>
      <c r="G8" s="165">
        <v>1</v>
      </c>
      <c r="H8" s="165">
        <v>1</v>
      </c>
      <c r="I8" s="165">
        <v>1</v>
      </c>
      <c r="J8" s="165">
        <v>0.9</v>
      </c>
      <c r="K8" s="165">
        <v>1</v>
      </c>
      <c r="L8" s="98">
        <v>0.9</v>
      </c>
      <c r="M8" s="98">
        <v>1</v>
      </c>
      <c r="N8" s="98">
        <v>1</v>
      </c>
      <c r="O8" s="98">
        <v>1.1000000000000001</v>
      </c>
      <c r="P8" s="98">
        <v>1.1000000000000001</v>
      </c>
      <c r="Q8" s="98">
        <v>1.1000000000000001</v>
      </c>
    </row>
    <row r="9" spans="1:17" x14ac:dyDescent="0.25">
      <c r="A9" s="165"/>
      <c r="B9" s="165" t="s">
        <v>12</v>
      </c>
      <c r="C9" s="165">
        <v>1.3</v>
      </c>
      <c r="D9" s="165">
        <v>1.2</v>
      </c>
      <c r="E9" s="165">
        <v>1.3</v>
      </c>
      <c r="F9" s="165">
        <v>1.3</v>
      </c>
      <c r="G9" s="165">
        <v>1.3</v>
      </c>
      <c r="H9" s="165">
        <v>1.6</v>
      </c>
      <c r="I9" s="165">
        <v>1.4</v>
      </c>
      <c r="J9" s="165">
        <v>1.4</v>
      </c>
      <c r="K9" s="165">
        <v>1.3</v>
      </c>
      <c r="L9" s="98">
        <v>1.3</v>
      </c>
      <c r="M9" s="98">
        <v>1.3</v>
      </c>
      <c r="N9" s="98">
        <v>1.3</v>
      </c>
      <c r="O9" s="98">
        <v>1.3</v>
      </c>
      <c r="P9" s="98">
        <v>1.3</v>
      </c>
      <c r="Q9" s="98">
        <v>1.3</v>
      </c>
    </row>
    <row r="10" spans="1:17" x14ac:dyDescent="0.25">
      <c r="A10" s="165"/>
      <c r="B10" s="165" t="s">
        <v>13</v>
      </c>
      <c r="C10" s="165">
        <v>1.4</v>
      </c>
      <c r="D10" s="165">
        <v>1.4</v>
      </c>
      <c r="E10" s="165">
        <v>1.3</v>
      </c>
      <c r="F10" s="165">
        <v>1.4</v>
      </c>
      <c r="G10" s="165">
        <v>1.3</v>
      </c>
      <c r="H10" s="165">
        <v>1.3</v>
      </c>
      <c r="I10" s="165">
        <v>1.3</v>
      </c>
      <c r="J10" s="165">
        <v>1.1000000000000001</v>
      </c>
      <c r="K10" s="165">
        <v>1.1000000000000001</v>
      </c>
      <c r="L10" s="98">
        <v>1.1000000000000001</v>
      </c>
      <c r="M10" s="98">
        <v>1.1000000000000001</v>
      </c>
      <c r="N10" s="98">
        <v>1.1000000000000001</v>
      </c>
      <c r="O10" s="98">
        <v>1.1000000000000001</v>
      </c>
      <c r="P10" s="98">
        <v>1.1000000000000001</v>
      </c>
      <c r="Q10" s="98">
        <v>1.1000000000000001</v>
      </c>
    </row>
    <row r="11" spans="1:17" x14ac:dyDescent="0.25">
      <c r="A11" s="165"/>
      <c r="B11" s="166" t="s">
        <v>14</v>
      </c>
      <c r="C11" s="167">
        <f>AVERAGE(C4:C10)</f>
        <v>1.3</v>
      </c>
      <c r="D11" s="167">
        <f t="shared" ref="D11:Q11" si="0">AVERAGE(D4:D10)</f>
        <v>1.2142857142857142</v>
      </c>
      <c r="E11" s="167">
        <f t="shared" si="0"/>
        <v>1.2285714285714284</v>
      </c>
      <c r="F11" s="167">
        <f t="shared" si="0"/>
        <v>1.2428571428571427</v>
      </c>
      <c r="G11" s="167">
        <f t="shared" si="0"/>
        <v>1.2285714285714284</v>
      </c>
      <c r="H11" s="167">
        <f t="shared" si="0"/>
        <v>1.3857142857142859</v>
      </c>
      <c r="I11" s="167">
        <f t="shared" si="0"/>
        <v>1.3142857142857145</v>
      </c>
      <c r="J11" s="167">
        <f t="shared" si="0"/>
        <v>1.2285714285714284</v>
      </c>
      <c r="K11" s="167">
        <f t="shared" si="0"/>
        <v>1.2142857142857142</v>
      </c>
      <c r="L11" s="99">
        <f t="shared" si="0"/>
        <v>1.1857142857142857</v>
      </c>
      <c r="M11" s="99">
        <f t="shared" si="0"/>
        <v>1.1857142857142855</v>
      </c>
      <c r="N11" s="99">
        <f t="shared" si="0"/>
        <v>1.1857142857142855</v>
      </c>
      <c r="O11" s="99">
        <f t="shared" si="0"/>
        <v>1.2</v>
      </c>
      <c r="P11" s="99">
        <f t="shared" si="0"/>
        <v>1.2</v>
      </c>
      <c r="Q11" s="99">
        <f t="shared" si="0"/>
        <v>1.2142857142857142</v>
      </c>
    </row>
    <row r="12" spans="1:17" x14ac:dyDescent="0.25">
      <c r="A12" s="165"/>
      <c r="B12" s="165"/>
      <c r="C12" s="165"/>
      <c r="D12" s="165"/>
      <c r="E12" s="165"/>
      <c r="F12" s="165"/>
      <c r="G12" s="165"/>
      <c r="H12" s="165"/>
      <c r="I12" s="165"/>
      <c r="J12" s="165"/>
      <c r="K12" s="165"/>
      <c r="L12" s="98"/>
      <c r="M12" s="98"/>
      <c r="N12" s="98"/>
      <c r="O12" s="98"/>
      <c r="P12" s="98"/>
      <c r="Q12" s="98"/>
    </row>
    <row r="13" spans="1:17" x14ac:dyDescent="0.25">
      <c r="A13" s="166" t="s">
        <v>15</v>
      </c>
      <c r="B13" s="165" t="s">
        <v>16</v>
      </c>
      <c r="C13" s="165">
        <v>-0.7</v>
      </c>
      <c r="D13" s="165">
        <v>-0.8</v>
      </c>
      <c r="E13" s="165">
        <v>-0.8</v>
      </c>
      <c r="F13" s="165">
        <v>-0.9</v>
      </c>
      <c r="G13" s="165">
        <v>-0.9</v>
      </c>
      <c r="H13" s="165">
        <v>-0.9</v>
      </c>
      <c r="I13" s="165">
        <v>-0.9</v>
      </c>
      <c r="J13" s="165">
        <v>-1.1000000000000001</v>
      </c>
      <c r="K13" s="165">
        <v>-1</v>
      </c>
      <c r="L13" s="98">
        <v>-1</v>
      </c>
      <c r="M13" s="98">
        <v>-0.7</v>
      </c>
      <c r="N13" s="98">
        <v>-0.7</v>
      </c>
      <c r="O13" s="98">
        <v>-0.6</v>
      </c>
      <c r="P13" s="98">
        <v>-0.5</v>
      </c>
      <c r="Q13" s="98">
        <v>-0.5</v>
      </c>
    </row>
    <row r="14" spans="1:17" x14ac:dyDescent="0.25">
      <c r="A14" s="165"/>
      <c r="B14" s="165" t="s">
        <v>17</v>
      </c>
      <c r="C14" s="165">
        <v>-0.9</v>
      </c>
      <c r="D14" s="165">
        <v>-0.9</v>
      </c>
      <c r="E14" s="165">
        <v>-0.8</v>
      </c>
      <c r="F14" s="165">
        <v>-0.8</v>
      </c>
      <c r="G14" s="165">
        <v>-1</v>
      </c>
      <c r="H14" s="165">
        <v>-0.9</v>
      </c>
      <c r="I14" s="165">
        <v>-1</v>
      </c>
      <c r="J14" s="165">
        <v>-0.9</v>
      </c>
      <c r="K14" s="165">
        <v>-0.9</v>
      </c>
      <c r="L14" s="98">
        <v>-1</v>
      </c>
      <c r="M14" s="98">
        <v>-0.9</v>
      </c>
      <c r="N14" s="98">
        <v>-0.9</v>
      </c>
      <c r="O14" s="98">
        <v>-0.9</v>
      </c>
      <c r="P14" s="98">
        <v>-1</v>
      </c>
      <c r="Q14" s="98">
        <v>-1</v>
      </c>
    </row>
    <row r="15" spans="1:17" x14ac:dyDescent="0.25">
      <c r="A15" s="165"/>
      <c r="B15" s="165" t="s">
        <v>18</v>
      </c>
      <c r="C15" s="165">
        <v>-0.8</v>
      </c>
      <c r="D15" s="165">
        <v>-1</v>
      </c>
      <c r="E15" s="165">
        <v>-0.4</v>
      </c>
      <c r="F15" s="165">
        <v>-0.4</v>
      </c>
      <c r="G15" s="165">
        <v>-0.4</v>
      </c>
      <c r="H15" s="165">
        <v>-0.3</v>
      </c>
      <c r="I15" s="165">
        <v>-0.2</v>
      </c>
      <c r="J15" s="165">
        <v>-0.1</v>
      </c>
      <c r="K15" s="165">
        <v>-0.1</v>
      </c>
      <c r="L15" s="98">
        <v>-0.1</v>
      </c>
      <c r="M15" s="98">
        <v>0</v>
      </c>
      <c r="N15" s="98">
        <v>-0.1</v>
      </c>
      <c r="O15" s="98">
        <v>0</v>
      </c>
      <c r="P15" s="98">
        <v>0</v>
      </c>
      <c r="Q15" s="98">
        <v>0</v>
      </c>
    </row>
    <row r="16" spans="1:17" x14ac:dyDescent="0.25">
      <c r="A16" s="165"/>
      <c r="B16" s="165" t="s">
        <v>19</v>
      </c>
      <c r="C16" s="165">
        <v>-0.9</v>
      </c>
      <c r="D16" s="165">
        <v>-1.1000000000000001</v>
      </c>
      <c r="E16" s="165">
        <v>-1.1000000000000001</v>
      </c>
      <c r="F16" s="165">
        <v>-1.7</v>
      </c>
      <c r="G16" s="165">
        <v>-1.8</v>
      </c>
      <c r="H16" s="165">
        <v>-1.5</v>
      </c>
      <c r="I16" s="165">
        <v>-1.6</v>
      </c>
      <c r="J16" s="165">
        <v>-1.7</v>
      </c>
      <c r="K16" s="165">
        <v>-1.7</v>
      </c>
      <c r="L16" s="98">
        <v>-1.6</v>
      </c>
      <c r="M16" s="98">
        <v>-1.6</v>
      </c>
      <c r="N16" s="98">
        <v>-1.6</v>
      </c>
      <c r="O16" s="98">
        <v>-1.6</v>
      </c>
      <c r="P16" s="98">
        <v>-1.6</v>
      </c>
      <c r="Q16" s="98">
        <v>-1.6</v>
      </c>
    </row>
    <row r="17" spans="1:17" x14ac:dyDescent="0.25">
      <c r="A17" s="165"/>
      <c r="B17" s="165" t="s">
        <v>20</v>
      </c>
      <c r="C17" s="165">
        <v>-0.1</v>
      </c>
      <c r="D17" s="165">
        <v>-0.3</v>
      </c>
      <c r="E17" s="165">
        <v>-0.3</v>
      </c>
      <c r="F17" s="165">
        <v>-0.5</v>
      </c>
      <c r="G17" s="165">
        <v>-0.5</v>
      </c>
      <c r="H17" s="165">
        <v>-0.3</v>
      </c>
      <c r="I17" s="165">
        <v>-0.2</v>
      </c>
      <c r="J17" s="165">
        <v>-0.5</v>
      </c>
      <c r="K17" s="165">
        <v>-0.5</v>
      </c>
      <c r="L17" s="98">
        <v>-0.5</v>
      </c>
      <c r="M17" s="98">
        <v>-0.5</v>
      </c>
      <c r="N17" s="98">
        <v>-0.5</v>
      </c>
      <c r="O17" s="98">
        <v>-0.4</v>
      </c>
      <c r="P17" s="98">
        <v>-0.3</v>
      </c>
      <c r="Q17" s="98">
        <v>-0.3</v>
      </c>
    </row>
    <row r="18" spans="1:17" x14ac:dyDescent="0.25">
      <c r="A18" s="165"/>
      <c r="B18" s="165" t="s">
        <v>2</v>
      </c>
      <c r="C18" s="165">
        <v>-1.9</v>
      </c>
      <c r="D18" s="165">
        <v>-1.9</v>
      </c>
      <c r="E18" s="165">
        <v>-2.1</v>
      </c>
      <c r="F18" s="165">
        <v>-2</v>
      </c>
      <c r="G18" s="165">
        <v>-2.1</v>
      </c>
      <c r="H18" s="165">
        <v>-2.2000000000000002</v>
      </c>
      <c r="I18" s="165">
        <v>-2.2000000000000002</v>
      </c>
      <c r="J18" s="165">
        <v>-2.2000000000000002</v>
      </c>
      <c r="K18" s="165">
        <v>-2.2000000000000002</v>
      </c>
      <c r="L18" s="98">
        <v>-2.2000000000000002</v>
      </c>
      <c r="M18" s="98">
        <v>-2.2000000000000002</v>
      </c>
      <c r="N18" s="98">
        <v>-2.1</v>
      </c>
      <c r="O18" s="98">
        <v>-1.9</v>
      </c>
      <c r="P18" s="98">
        <v>-1.7</v>
      </c>
      <c r="Q18" s="98">
        <v>-1.5</v>
      </c>
    </row>
    <row r="19" spans="1:17" x14ac:dyDescent="0.25">
      <c r="A19" s="165"/>
      <c r="B19" s="165" t="s">
        <v>21</v>
      </c>
      <c r="C19" s="165">
        <v>0.2</v>
      </c>
      <c r="D19" s="165">
        <v>0.4</v>
      </c>
      <c r="E19" s="165">
        <v>0.2</v>
      </c>
      <c r="F19" s="165">
        <v>0.1</v>
      </c>
      <c r="G19" s="165">
        <v>0.2</v>
      </c>
      <c r="H19" s="165">
        <v>0</v>
      </c>
      <c r="I19" s="165">
        <v>0</v>
      </c>
      <c r="J19" s="165">
        <v>-0.1</v>
      </c>
      <c r="K19" s="165">
        <v>-0.1</v>
      </c>
      <c r="L19" s="98">
        <v>-0.1</v>
      </c>
      <c r="M19" s="98">
        <v>0</v>
      </c>
      <c r="N19" s="98">
        <v>-0.1</v>
      </c>
      <c r="O19" s="98">
        <v>0</v>
      </c>
      <c r="P19" s="98">
        <v>-0.1</v>
      </c>
      <c r="Q19" s="98">
        <v>0</v>
      </c>
    </row>
    <row r="20" spans="1:17" x14ac:dyDescent="0.25">
      <c r="A20" s="165"/>
      <c r="B20" s="165" t="s">
        <v>22</v>
      </c>
      <c r="C20" s="165">
        <v>0.2</v>
      </c>
      <c r="D20" s="165">
        <v>0.2</v>
      </c>
      <c r="E20" s="165">
        <v>0.2</v>
      </c>
      <c r="F20" s="165">
        <v>0</v>
      </c>
      <c r="G20" s="165">
        <v>-0.2</v>
      </c>
      <c r="H20" s="165">
        <v>0</v>
      </c>
      <c r="I20" s="165">
        <v>0</v>
      </c>
      <c r="J20" s="165">
        <v>-0.4</v>
      </c>
      <c r="K20" s="165">
        <v>-0.4</v>
      </c>
      <c r="L20" s="98">
        <v>-0.3</v>
      </c>
      <c r="M20" s="98">
        <v>-0.2</v>
      </c>
      <c r="N20" s="98">
        <v>-0.2</v>
      </c>
      <c r="O20" s="98">
        <v>-0.1</v>
      </c>
      <c r="P20" s="98">
        <v>0.1</v>
      </c>
      <c r="Q20" s="98">
        <v>0.1</v>
      </c>
    </row>
    <row r="21" spans="1:17" x14ac:dyDescent="0.25">
      <c r="A21" s="165"/>
      <c r="B21" s="165" t="s">
        <v>23</v>
      </c>
      <c r="C21" s="165">
        <v>0.3</v>
      </c>
      <c r="D21" s="165">
        <v>0.4</v>
      </c>
      <c r="E21" s="165">
        <v>0.5</v>
      </c>
      <c r="F21" s="165">
        <v>0.3</v>
      </c>
      <c r="G21" s="165">
        <v>0.2</v>
      </c>
      <c r="H21" s="165">
        <v>0.1</v>
      </c>
      <c r="I21" s="165">
        <v>-0.2</v>
      </c>
      <c r="J21" s="165">
        <v>-0.7</v>
      </c>
      <c r="K21" s="165">
        <v>-0.6</v>
      </c>
      <c r="L21" s="98">
        <v>-0.5</v>
      </c>
      <c r="M21" s="98">
        <v>-0.5</v>
      </c>
      <c r="N21" s="98">
        <v>-0.5</v>
      </c>
      <c r="O21" s="98">
        <v>-0.4</v>
      </c>
      <c r="P21" s="98">
        <v>-0.3</v>
      </c>
      <c r="Q21" s="98">
        <v>-0.4</v>
      </c>
    </row>
    <row r="22" spans="1:17" x14ac:dyDescent="0.25">
      <c r="A22" s="165"/>
      <c r="B22" s="165" t="s">
        <v>24</v>
      </c>
      <c r="C22" s="165"/>
      <c r="D22" s="165"/>
      <c r="E22" s="165">
        <v>0.2</v>
      </c>
      <c r="F22" s="165">
        <v>0.3</v>
      </c>
      <c r="G22" s="165">
        <v>0.2</v>
      </c>
      <c r="H22" s="165">
        <v>-0.1</v>
      </c>
      <c r="I22" s="165">
        <v>-0.2</v>
      </c>
      <c r="J22" s="165">
        <v>0</v>
      </c>
      <c r="K22" s="165">
        <v>0.1</v>
      </c>
      <c r="L22" s="98">
        <v>0.2</v>
      </c>
      <c r="M22" s="98">
        <v>0.1</v>
      </c>
      <c r="N22" s="98">
        <v>0</v>
      </c>
      <c r="O22" s="98">
        <v>0.1</v>
      </c>
      <c r="P22" s="98">
        <v>0.1</v>
      </c>
      <c r="Q22" s="98">
        <v>0</v>
      </c>
    </row>
    <row r="23" spans="1:17" x14ac:dyDescent="0.25">
      <c r="A23" s="165"/>
      <c r="B23" s="165" t="s">
        <v>25</v>
      </c>
      <c r="C23" s="165">
        <v>-1.1000000000000001</v>
      </c>
      <c r="D23" s="165">
        <v>-1.4</v>
      </c>
      <c r="E23" s="165">
        <v>-1.2</v>
      </c>
      <c r="F23" s="165">
        <v>-1.5</v>
      </c>
      <c r="G23" s="165">
        <v>-1.6</v>
      </c>
      <c r="H23" s="165">
        <v>-1.4</v>
      </c>
      <c r="I23" s="165">
        <v>-1.4</v>
      </c>
      <c r="J23" s="165">
        <v>-1.5</v>
      </c>
      <c r="K23" s="165">
        <v>-1.5</v>
      </c>
      <c r="L23" s="98">
        <v>-1.5</v>
      </c>
      <c r="M23" s="98">
        <v>-1.5</v>
      </c>
      <c r="N23" s="98">
        <v>-1.5</v>
      </c>
      <c r="O23" s="98">
        <v>-1.4</v>
      </c>
      <c r="P23" s="98">
        <v>-1.4</v>
      </c>
      <c r="Q23" s="98">
        <v>-1.3</v>
      </c>
    </row>
    <row r="24" spans="1:17" x14ac:dyDescent="0.25">
      <c r="A24" s="98"/>
      <c r="B24" s="97" t="s">
        <v>14</v>
      </c>
      <c r="C24" s="99">
        <f>AVERAGE(C13:C23)</f>
        <v>-0.57000000000000006</v>
      </c>
      <c r="D24" s="99">
        <f t="shared" ref="D24:Q24" si="1">AVERAGE(D13:D23)</f>
        <v>-0.6399999999999999</v>
      </c>
      <c r="E24" s="99">
        <f t="shared" si="1"/>
        <v>-0.50909090909090904</v>
      </c>
      <c r="F24" s="99">
        <f t="shared" si="1"/>
        <v>-0.6454545454545455</v>
      </c>
      <c r="G24" s="99">
        <f t="shared" si="1"/>
        <v>-0.71818181818181803</v>
      </c>
      <c r="H24" s="99">
        <f t="shared" si="1"/>
        <v>-0.68181818181818177</v>
      </c>
      <c r="I24" s="99">
        <f t="shared" si="1"/>
        <v>-0.71818181818181825</v>
      </c>
      <c r="J24" s="99">
        <f t="shared" si="1"/>
        <v>-0.83636363636363631</v>
      </c>
      <c r="K24" s="99">
        <f t="shared" si="1"/>
        <v>-0.80909090909090908</v>
      </c>
      <c r="L24" s="99">
        <f t="shared" si="1"/>
        <v>-0.78181818181818175</v>
      </c>
      <c r="M24" s="99">
        <f t="shared" si="1"/>
        <v>-0.72727272727272729</v>
      </c>
      <c r="N24" s="99">
        <f t="shared" si="1"/>
        <v>-0.74545454545454537</v>
      </c>
      <c r="O24" s="99">
        <f t="shared" si="1"/>
        <v>-0.65454545454545465</v>
      </c>
      <c r="P24" s="99">
        <f t="shared" si="1"/>
        <v>-0.60909090909090902</v>
      </c>
      <c r="Q24" s="99">
        <f t="shared" si="1"/>
        <v>-0.59090909090909094</v>
      </c>
    </row>
    <row r="25" spans="1:17" x14ac:dyDescent="0.25">
      <c r="A25" s="98"/>
      <c r="B25" s="98"/>
      <c r="C25" s="98"/>
      <c r="D25" s="98"/>
      <c r="E25" s="98"/>
      <c r="F25" s="98"/>
      <c r="G25" s="98"/>
      <c r="H25" s="98"/>
      <c r="I25" s="98"/>
      <c r="J25" s="98"/>
      <c r="K25" s="98"/>
      <c r="L25" s="98"/>
      <c r="M25" s="98"/>
      <c r="N25" s="98"/>
      <c r="O25" s="98"/>
      <c r="P25" s="98"/>
      <c r="Q25" s="98"/>
    </row>
    <row r="26" spans="1:17" x14ac:dyDescent="0.25">
      <c r="A26" s="97" t="s">
        <v>2</v>
      </c>
      <c r="B26" s="98"/>
      <c r="C26" s="98">
        <v>-1.9</v>
      </c>
      <c r="D26" s="98">
        <v>-1.9</v>
      </c>
      <c r="E26" s="98">
        <v>-2.1</v>
      </c>
      <c r="F26" s="98">
        <v>-2</v>
      </c>
      <c r="G26" s="98">
        <v>-2.1</v>
      </c>
      <c r="H26" s="98">
        <v>-2.2000000000000002</v>
      </c>
      <c r="I26" s="98">
        <v>-2.2000000000000002</v>
      </c>
      <c r="J26" s="98">
        <v>-2.2000000000000002</v>
      </c>
      <c r="K26" s="98">
        <v>-2.2000000000000002</v>
      </c>
      <c r="L26" s="98">
        <v>-2.2000000000000002</v>
      </c>
      <c r="M26" s="98">
        <v>-2.2000000000000002</v>
      </c>
      <c r="N26" s="98">
        <v>-2.1</v>
      </c>
      <c r="O26" s="98">
        <v>-1.9</v>
      </c>
      <c r="P26" s="98">
        <v>-1.7</v>
      </c>
      <c r="Q26" s="98">
        <v>-1.5</v>
      </c>
    </row>
  </sheetData>
  <mergeCells count="1">
    <mergeCell ref="A1:K1"/>
  </mergeCells>
  <pageMargins left="0.7" right="0.7" top="0.75" bottom="0.75" header="0.3" footer="0.3"/>
  <pageSetup orientation="portrait" r:id="rId1"/>
  <ignoredErrors>
    <ignoredError sqref="C11:Q11"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Table 1</vt:lpstr>
      <vt:lpstr>Table 2</vt:lpstr>
      <vt:lpstr>Table 3</vt:lpstr>
      <vt:lpstr>Table 4</vt:lpstr>
      <vt:lpstr>Table 5</vt:lpstr>
      <vt:lpstr>Table 6</vt:lpstr>
      <vt:lpstr>Table 7</vt:lpstr>
      <vt:lpstr>Chart 1</vt:lpstr>
      <vt:lpstr>Chart 2-1</vt:lpstr>
      <vt:lpstr>Chart 2-2</vt:lpstr>
      <vt:lpstr>Chart 2-3</vt:lpstr>
      <vt:lpstr>Chart 2-4</vt:lpstr>
      <vt:lpstr>Chart 2-5</vt:lpstr>
      <vt:lpstr>Chart 2-6</vt:lpstr>
      <vt:lpstr>Chart 3</vt:lpstr>
      <vt:lpstr>Chart 4</vt:lpstr>
      <vt:lpstr>Chart 5A</vt:lpstr>
      <vt:lpstr>Chart 5B</vt:lpstr>
      <vt:lpstr>Chart 6</vt:lpstr>
      <vt:lpstr>Chart 7</vt:lpstr>
      <vt:lpstr>Chart 8</vt:lpstr>
      <vt:lpstr>Appendix Table 1</vt:lpstr>
      <vt:lpstr>Appendix Table 2</vt:lpstr>
      <vt:lpstr>Appendix Table 3</vt:lpstr>
      <vt:lpstr>Appendix Table 4</vt:lpstr>
      <vt:lpstr>Appendix Table 5</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Junior Economist</dc:creator>
  <cp:lastModifiedBy>Kristi Clough</cp:lastModifiedBy>
  <dcterms:created xsi:type="dcterms:W3CDTF">2015-06-24T15:27:56Z</dcterms:created>
  <dcterms:modified xsi:type="dcterms:W3CDTF">2015-09-09T16:44:24Z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